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9/VIVAIO 2019/"/>
    </mc:Choice>
  </mc:AlternateContent>
  <xr:revisionPtr revIDLastSave="0" documentId="8_{0F89419F-9429-054B-8698-5D8972DDD0A8}" xr6:coauthVersionLast="43" xr6:coauthVersionMax="43" xr10:uidLastSave="{00000000-0000-0000-0000-000000000000}"/>
  <bookViews>
    <workbookView xWindow="460" yWindow="460" windowWidth="28180" windowHeight="15500" xr2:uid="{00000000-000D-0000-FFFF-FFFF00000000}"/>
  </bookViews>
  <sheets>
    <sheet name="Dati_Manifestazione vivaio_2019" sheetId="1" r:id="rId1"/>
  </sheets>
  <definedNames>
    <definedName name="_xlnm.Print_Area" localSheetId="0">'Dati_Manifestazione vivaio_2019'!$A$1:$M$258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95" i="1" l="1"/>
  <c r="K86" i="1"/>
  <c r="K85" i="1"/>
  <c r="K84" i="1"/>
  <c r="K83" i="1"/>
  <c r="K78" i="1"/>
  <c r="K87" i="1" s="1"/>
  <c r="K77" i="1"/>
  <c r="K195" i="1"/>
  <c r="K191" i="1"/>
  <c r="K201" i="1" s="1"/>
  <c r="K172" i="1"/>
  <c r="K165" i="1"/>
  <c r="K147" i="1"/>
  <c r="K140" i="1"/>
  <c r="K129" i="1"/>
  <c r="K117" i="1"/>
  <c r="K200" i="1"/>
  <c r="I212" i="1"/>
  <c r="I225" i="1" s="1"/>
  <c r="I228" i="1" s="1"/>
  <c r="I219" i="1"/>
  <c r="I224" i="1"/>
  <c r="K75" i="1"/>
  <c r="K76" i="1"/>
  <c r="K79" i="1"/>
  <c r="K80" i="1"/>
  <c r="K81" i="1"/>
  <c r="K82" i="1"/>
  <c r="G84" i="1"/>
  <c r="G83" i="1"/>
  <c r="G82" i="1"/>
  <c r="G81" i="1"/>
  <c r="G80" i="1"/>
  <c r="G79" i="1"/>
  <c r="G78" i="1"/>
  <c r="G77" i="1"/>
  <c r="G76" i="1"/>
  <c r="G75" i="1"/>
  <c r="I200" i="1"/>
  <c r="E99" i="1"/>
  <c r="F22" i="1"/>
  <c r="I117" i="1"/>
  <c r="J117" i="1"/>
  <c r="L117" i="1"/>
  <c r="M117" i="1"/>
  <c r="I129" i="1"/>
  <c r="J129" i="1"/>
  <c r="L129" i="1"/>
  <c r="M129" i="1"/>
  <c r="I140" i="1"/>
  <c r="J140" i="1"/>
  <c r="L140" i="1"/>
  <c r="M140" i="1"/>
  <c r="L147" i="1"/>
  <c r="M147" i="1"/>
  <c r="L165" i="1"/>
  <c r="M165" i="1"/>
  <c r="I172" i="1"/>
  <c r="J172" i="1"/>
  <c r="L172" i="1"/>
  <c r="M172" i="1"/>
  <c r="I191" i="1"/>
  <c r="J191" i="1"/>
  <c r="L191" i="1"/>
  <c r="L195" i="1"/>
  <c r="L201" i="1" s="1"/>
  <c r="L200" i="1"/>
  <c r="M191" i="1"/>
  <c r="M195" i="1"/>
  <c r="M201" i="1" s="1"/>
  <c r="J200" i="1"/>
  <c r="M200" i="1"/>
  <c r="L240" i="1"/>
  <c r="L250" i="1" s="1"/>
  <c r="L249" i="1"/>
  <c r="I229" i="1" l="1"/>
  <c r="I230" i="1" s="1"/>
  <c r="R195" i="1"/>
</calcChain>
</file>

<file path=xl/sharedStrings.xml><?xml version="1.0" encoding="utf-8"?>
<sst xmlns="http://schemas.openxmlformats.org/spreadsheetml/2006/main" count="337" uniqueCount="231">
  <si>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</si>
  <si>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</si>
  <si>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</si>
  <si>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</si>
  <si>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</si>
  <si>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</si>
  <si>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</si>
  <si>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</si>
  <si>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</si>
  <si>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</si>
  <si>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</si>
  <si>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</si>
  <si>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</si>
  <si>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</si>
  <si>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</si>
  <si>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</si>
  <si>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</si>
  <si>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</si>
  <si>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</si>
  <si>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</si>
  <si>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</si>
  <si>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</si>
  <si>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</si>
  <si>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</si>
  <si>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</si>
  <si>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DIFFICILE CIRCUITAZIONE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</si>
  <si>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</si>
  <si>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</si>
  <si>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</si>
  <si>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</si>
  <si>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</si>
  <si>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</si>
  <si>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</si>
  <si>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</si>
  <si>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</si>
  <si>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</si>
  <si>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</si>
  <si>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</si>
  <si>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</si>
  <si>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</si>
  <si>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>ABBONAMENTI AL FESTIVAL costo pieno</t>
  </si>
  <si>
    <t>ABBONAMENTI AL FESTIVAL costo riduzione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</si>
  <si>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</si>
  <si>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</si>
  <si>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</si>
  <si>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</si>
  <si>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</si>
  <si>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</si>
  <si>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</si>
  <si>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</si>
  <si>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</si>
  <si>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</si>
  <si>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</si>
  <si>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</si>
  <si>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</si>
  <si>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</si>
  <si>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</si>
  <si>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</si>
  <si>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</si>
  <si>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</si>
  <si>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</si>
  <si>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</si>
  <si>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</si>
  <si>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</si>
  <si>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</si>
  <si>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</si>
  <si>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</si>
  <si>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</si>
  <si>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</si>
  <si>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</si>
  <si>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</si>
  <si>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</si>
  <si>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</si>
  <si>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</si>
  <si>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</si>
  <si>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</si>
  <si>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</si>
  <si>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</si>
  <si>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</si>
  <si>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</si>
  <si>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</si>
  <si>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</si>
  <si>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</si>
  <si>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</si>
  <si>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</si>
  <si>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</si>
  <si>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</si>
  <si>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</si>
  <si>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</si>
  <si>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</si>
  <si>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</si>
  <si>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</si>
  <si>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</si>
  <si>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</si>
  <si>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</si>
  <si>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</si>
  <si>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</si>
  <si>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</si>
  <si>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</si>
  <si>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</si>
  <si>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</si>
  <si>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</si>
  <si>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</si>
  <si>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</si>
  <si>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</si>
  <si>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</si>
  <si>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</si>
  <si>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</si>
  <si>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</si>
  <si>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</si>
  <si>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</si>
  <si>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</si>
  <si>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</si>
  <si>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</si>
  <si>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</si>
  <si>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</si>
  <si>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</si>
  <si>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</si>
  <si>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</si>
  <si>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</si>
  <si>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</si>
  <si>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</si>
  <si>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</si>
  <si>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</si>
  <si>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</si>
  <si>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</si>
  <si>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</si>
  <si>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</si>
  <si>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</si>
  <si>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</si>
  <si>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</si>
  <si>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</si>
  <si>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</si>
  <si>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</si>
  <si>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</si>
  <si>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</si>
  <si>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</si>
  <si>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</si>
  <si>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</si>
  <si>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</si>
  <si>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</si>
  <si>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</si>
  <si>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</si>
  <si>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</si>
  <si>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</si>
  <si>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</si>
  <si>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</si>
  <si>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</si>
  <si>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</si>
  <si>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</si>
  <si>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</si>
  <si>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</si>
  <si>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</si>
  <si>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</si>
  <si>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</si>
  <si>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</si>
  <si>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</si>
  <si>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</si>
  <si>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</si>
  <si>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</si>
  <si>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</si>
  <si>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</si>
  <si>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</si>
  <si>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</si>
  <si>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</si>
  <si>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</si>
  <si>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</si>
  <si>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</si>
  <si>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</si>
  <si>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</si>
  <si>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 xml:space="preserve">Allegato C </t>
  </si>
  <si>
    <t>indicare con una "X" se si svolge:</t>
  </si>
  <si>
    <t>sezione 3. PIANO FINANZIARIO A PREVENTIVO - USCITE (COMPRENSIVO DI IVA E ONERI SOCIALI)</t>
  </si>
  <si>
    <t>PREVENTIVO</t>
  </si>
  <si>
    <t>NUMERO TOTALE UTENTI dell'edizione precedente</t>
  </si>
  <si>
    <t>ETA' MEDIA DEGLI UTENTI dell'edizione precedente</t>
  </si>
  <si>
    <t xml:space="preserve">RIF. N. </t>
  </si>
  <si>
    <t>Dati della Manifestazione e Piano finanziario</t>
  </si>
  <si>
    <t>note e istruzioni sono scritte in rosso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</si>
  <si>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</si>
  <si>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periodo di svolgimento  - dal 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</si>
  <si>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</si>
  <si>
    <r>
      <t xml:space="preserve">in relazione alla </t>
    </r>
    <r>
      <rPr>
        <b/>
        <sz val="11"/>
        <rFont val="Arial Narrow"/>
        <family val="2"/>
      </rPr>
      <t>precedente edizione della manifestazione:</t>
    </r>
  </si>
  <si>
    <t>di cui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</si>
  <si>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</si>
  <si>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</si>
  <si>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</si>
  <si>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t>CONTRIBUTO richiesto a APQ SENSI CONTEMPORANEI TOSCANA PER IL CINEMA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</si>
  <si>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</si>
  <si>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</si>
  <si>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</si>
  <si>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</si>
  <si>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</si>
  <si>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</si>
  <si>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</si>
  <si>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r>
      <t>TOTALE USCITE</t>
    </r>
    <r>
      <rPr>
        <i/>
        <sz val="12"/>
        <rFont val="Arial Narrow"/>
        <family val="2"/>
      </rPr>
      <t xml:space="preserve"> (somma sez.3, colonna B)   </t>
    </r>
  </si>
  <si>
    <r>
      <t xml:space="preserve">TOTALE ENTRATE </t>
    </r>
    <r>
      <rPr>
        <i/>
        <sz val="12"/>
        <rFont val="Arial Narrow"/>
        <family val="2"/>
      </rPr>
      <t xml:space="preserve">(somma sez. 4) </t>
    </r>
  </si>
  <si>
    <t>OPERE STRANIERE IN LINGUA ORIGINALE (senza sottotitoli)</t>
  </si>
  <si>
    <t>INEDITI IN ITALIA (anteprime)</t>
  </si>
  <si>
    <t>INEDITI IN TOSCANA  (anteprime)</t>
  </si>
  <si>
    <t xml:space="preserve">NUMERO </t>
  </si>
  <si>
    <r>
      <t xml:space="preserve">ENTRATE
</t>
    </r>
    <r>
      <rPr>
        <sz val="8"/>
        <rFont val="Arial Narrow"/>
        <family val="2"/>
      </rPr>
      <t>(calcolo automatico)</t>
    </r>
  </si>
  <si>
    <r>
      <t xml:space="preserve">UTENTI               </t>
    </r>
    <r>
      <rPr>
        <sz val="8"/>
        <rFont val="Arial Narrow"/>
        <family val="2"/>
      </rPr>
      <t xml:space="preserve"> (calcolo automatico)</t>
    </r>
  </si>
  <si>
    <t xml:space="preserve">Biglietto singolo: corrisponde a n.1. ingresso; Biglietto pomeridiano: corrisponde a n.1. ingresso; Biglietto serale: corrisponde a n.1. ingresso; Biglietto giornaliero: corrisponde a n.2 ingressi; Abbonamento: corrisponde al n. di giorni del festival moltiplicato per n.2 volte; Biglietto omaggio: corrisponde a n.1. ingresso; Accredito: corrisponde al n. di giorni del festival moltiplicato per n.2 volte  </t>
  </si>
  <si>
    <t xml:space="preserve">BIGLIETTI SINGOLI costo pieno </t>
  </si>
  <si>
    <t>BIGLIETTI SINGOLI costo con riduzione</t>
  </si>
  <si>
    <t xml:space="preserve">BIGLIETTI POMERIDIANI costo pieno </t>
  </si>
  <si>
    <t>BIGLIETTI POMERIDIANI costo con riduzione</t>
  </si>
  <si>
    <t xml:space="preserve">BIGLIETTI SERALI costo pieno </t>
  </si>
  <si>
    <t>BIGLIETTI SERALI costo con riduzione</t>
  </si>
  <si>
    <t xml:space="preserve">BIGLIETTI GIORNALIERI costo pieno </t>
  </si>
  <si>
    <t>BIGLIETTI GIORNALIERI costo con riduzione</t>
  </si>
  <si>
    <t>TOTALE GIORNI FESTIVAL</t>
  </si>
  <si>
    <t>TOTALE UTENTI</t>
  </si>
  <si>
    <t>sezione 1. DATI DELLA MANIFESTAZIONE</t>
  </si>
  <si>
    <t>sezione 2. UTENTI DELLA MANIFESTAZIONE (SE APPLICABILE)</t>
  </si>
  <si>
    <r>
      <t>INDICARE SE L'IMPORTO E': "CERTO"; "IN ATTESA DI CONFERMA"; "ANCORA DA REPERIRE"</t>
    </r>
    <r>
      <rPr>
        <b/>
        <sz val="10"/>
        <color rgb="FFFF0000"/>
        <rFont val="Arial Narrow"/>
        <family val="2"/>
      </rPr>
      <t xml:space="preserve"> (**vedi legenda sotto; inserimento testo da tendina a destra)</t>
    </r>
  </si>
  <si>
    <t>Dati stimati per l'edizione 2019</t>
  </si>
  <si>
    <r>
      <t xml:space="preserve">** Legenda: </t>
    </r>
    <r>
      <rPr>
        <b/>
        <i/>
        <sz val="10"/>
        <color indexed="10"/>
        <rFont val="Arial Narrow"/>
        <family val="2"/>
      </rPr>
      <t>Certo</t>
    </r>
    <r>
      <rPr>
        <i/>
        <sz val="10"/>
        <color indexed="10"/>
        <rFont val="Arial Narrow"/>
        <family val="2"/>
      </rPr>
      <t xml:space="preserve"> (risorse legate ad accordi/contratti già sottoscritti - ricordarsi di allegarli); </t>
    </r>
    <r>
      <rPr>
        <b/>
        <i/>
        <sz val="10"/>
        <color indexed="10"/>
        <rFont val="Arial Narrow"/>
        <family val="2"/>
      </rPr>
      <t xml:space="preserve">In attesa di conferma </t>
    </r>
    <r>
      <rPr>
        <i/>
        <sz val="10"/>
        <color indexed="10"/>
        <rFont val="Arial Narrow"/>
        <family val="2"/>
      </rPr>
      <t xml:space="preserve">(risorse legate ad interlocuzioni già avviate ma non ancora concluse positivamente - ricordarsi di allegare eventuali lettere di intenti e/o corrispondenze); </t>
    </r>
    <r>
      <rPr>
        <b/>
        <i/>
        <sz val="10"/>
        <color indexed="10"/>
        <rFont val="Arial Narrow"/>
        <family val="2"/>
      </rPr>
      <t>Da reperire</t>
    </r>
    <r>
      <rPr>
        <i/>
        <sz val="10"/>
        <color indexed="10"/>
        <rFont val="Arial Narrow"/>
        <family val="2"/>
      </rPr>
      <t xml:space="preserve"> (risorse che si prevede di ottenere ma non si possono dimostrare in questa fase - ricordarsi di descrivere come si intendono reperire nell'All. B).</t>
    </r>
  </si>
  <si>
    <r>
      <t>sezione 4. PIANO FINANZIARIO A PREVENTIVO - ENTRATE</t>
    </r>
    <r>
      <rPr>
        <b/>
        <sz val="14"/>
        <color indexed="10"/>
        <rFont val="Arial Narrow"/>
        <family val="2"/>
      </rPr>
      <t xml:space="preserve"> </t>
    </r>
    <r>
      <rPr>
        <b/>
        <sz val="10"/>
        <color indexed="10"/>
        <rFont val="Arial Narrow"/>
        <family val="2"/>
      </rPr>
      <t>(esclusi apporti in termini di servizi)</t>
    </r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</si>
  <si>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***</t>
    </r>
  </si>
  <si>
    <t>***Il totale delle entrate (piano finanziario) deve coincidere con il totale delle uscite ESCLUSI gli apporti in termini di servizi</t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</si>
  <si>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**** </t>
    </r>
    <r>
      <rPr>
        <i/>
        <sz val="14"/>
        <rFont val="Arial Narrow"/>
        <family val="2"/>
      </rPr>
      <t>(dettaglio sezione 3, colonna C)</t>
    </r>
  </si>
  <si>
    <r>
      <t>TOTALE VALORE STIMATO</t>
    </r>
    <r>
      <rPr>
        <b/>
        <sz val="12"/>
        <color rgb="FFFF0000"/>
        <rFont val="Arial Narrow"/>
        <family val="2"/>
      </rPr>
      <t xml:space="preserve">***** </t>
    </r>
  </si>
  <si>
    <t>**** Allegare all'Istanza i contratti sottoscritti e/o altri documenti (se presenti) che dimostrano quanto indicato nella presente sezione 6.</t>
  </si>
  <si>
    <t>***** Il totale del valore stimato deve coincidere con il totale "apporti in termini di servizi" presente nella Sez. 3.</t>
  </si>
  <si>
    <t xml:space="preserve"> Sensi Contemporanei CINEMA - BANDO VIVAIO 2019</t>
  </si>
  <si>
    <t>SCUOLE (percentuale)</t>
  </si>
  <si>
    <t>certo</t>
  </si>
  <si>
    <t>in attesa di conferma</t>
  </si>
  <si>
    <t>ancora da reperire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</si>
</sst>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  <numFmt numFmtId="168" formatCode="[$-410]General"/>
    <numFmt numFmtId="169" formatCode="[$-410]0"/>
  </numFmts>
  <fonts count="45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</fills>
  <borders count="1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</borders>
  <cellStyleXfs count="18">
    <xf numFmtId="0" fontId="0" fillId="0" borderId="0"/>
    <xf numFmtId="168" fontId="38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60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49" fontId="14" fillId="2" borderId="3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2" fillId="2" borderId="15" xfId="0" applyFont="1" applyFill="1" applyBorder="1" applyAlignment="1" applyProtection="1">
      <alignment horizontal="right" vertical="top" wrapText="1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3" fillId="2" borderId="0" xfId="0" applyFont="1" applyFill="1" applyBorder="1" applyAlignment="1" applyProtection="1">
      <alignment horizontal="right" vertical="center"/>
      <protection hidden="1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1" xfId="0" applyFont="1" applyFill="1" applyBorder="1" applyAlignment="1" applyProtection="1">
      <alignment horizontal="left" vertical="top" wrapText="1"/>
      <protection hidden="1"/>
    </xf>
    <xf numFmtId="0" fontId="16" fillId="2" borderId="42" xfId="0" applyFont="1" applyFill="1" applyBorder="1" applyAlignment="1" applyProtection="1">
      <alignment horizontal="left" vertical="top" wrapText="1"/>
      <protection hidden="1"/>
    </xf>
    <xf numFmtId="0" fontId="16" fillId="2" borderId="42" xfId="0" applyFont="1" applyFill="1" applyBorder="1" applyAlignment="1" applyProtection="1">
      <alignment horizontal="right" vertical="top" wrapText="1"/>
      <protection hidden="1"/>
    </xf>
    <xf numFmtId="0" fontId="17" fillId="2" borderId="41" xfId="0" applyFont="1" applyFill="1" applyBorder="1" applyAlignment="1" applyProtection="1">
      <alignment horizontal="left" vertical="top" wrapText="1"/>
      <protection hidden="1"/>
    </xf>
    <xf numFmtId="0" fontId="17" fillId="2" borderId="44" xfId="0" applyFont="1" applyFill="1" applyBorder="1" applyAlignment="1" applyProtection="1">
      <alignment horizontal="right" vertical="top" wrapText="1"/>
      <protection hidden="1"/>
    </xf>
    <xf numFmtId="0" fontId="17" fillId="2" borderId="42" xfId="0" applyFont="1" applyFill="1" applyBorder="1" applyAlignment="1" applyProtection="1">
      <alignment horizontal="right" vertical="top" wrapText="1"/>
      <protection hidden="1"/>
    </xf>
    <xf numFmtId="0" fontId="1" fillId="2" borderId="41" xfId="0" applyFont="1" applyFill="1" applyBorder="1" applyAlignment="1" applyProtection="1">
      <alignment horizontal="right" vertical="top" wrapText="1"/>
      <protection hidden="1"/>
    </xf>
    <xf numFmtId="0" fontId="14" fillId="2" borderId="41" xfId="0" applyFont="1" applyFill="1" applyBorder="1" applyAlignment="1" applyProtection="1">
      <alignment horizontal="right" vertical="top" wrapText="1"/>
      <protection hidden="1"/>
    </xf>
    <xf numFmtId="0" fontId="14" fillId="2" borderId="42" xfId="0" applyFont="1" applyFill="1" applyBorder="1" applyAlignment="1" applyProtection="1">
      <alignment horizontal="right" vertical="top" wrapText="1"/>
      <protection hidden="1"/>
    </xf>
    <xf numFmtId="0" fontId="15" fillId="2" borderId="41" xfId="0" applyFont="1" applyFill="1" applyBorder="1" applyAlignment="1" applyProtection="1">
      <alignment horizontal="justify"/>
      <protection hidden="1"/>
    </xf>
    <xf numFmtId="0" fontId="1" fillId="2" borderId="42" xfId="0" applyFont="1" applyFill="1" applyBorder="1" applyProtection="1">
      <protection hidden="1"/>
    </xf>
    <xf numFmtId="0" fontId="13" fillId="3" borderId="47" xfId="0" applyFont="1" applyFill="1" applyBorder="1" applyAlignment="1" applyProtection="1">
      <alignment horizontal="center" vertical="center" wrapText="1"/>
      <protection hidden="1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left" vertical="top"/>
      <protection hidden="1"/>
    </xf>
    <xf numFmtId="0" fontId="15" fillId="2" borderId="42" xfId="0" applyFont="1" applyFill="1" applyBorder="1" applyAlignment="1" applyProtection="1">
      <alignment horizontal="left" vertical="top"/>
      <protection hidden="1"/>
    </xf>
    <xf numFmtId="0" fontId="17" fillId="2" borderId="49" xfId="0" applyFont="1" applyFill="1" applyBorder="1" applyAlignment="1" applyProtection="1">
      <alignment horizontal="right" vertical="top"/>
      <protection hidden="1"/>
    </xf>
    <xf numFmtId="0" fontId="1" fillId="2" borderId="42" xfId="0" applyFont="1" applyFill="1" applyBorder="1" applyAlignment="1" applyProtection="1">
      <alignment vertical="top" wrapText="1"/>
      <protection hidden="1"/>
    </xf>
    <xf numFmtId="0" fontId="15" fillId="2" borderId="50" xfId="0" applyFont="1" applyFill="1" applyBorder="1" applyAlignment="1" applyProtection="1">
      <alignment horizontal="left" vertical="top"/>
      <protection hidden="1"/>
    </xf>
    <xf numFmtId="0" fontId="11" fillId="3" borderId="55" xfId="0" applyFont="1" applyFill="1" applyBorder="1" applyAlignment="1" applyProtection="1">
      <alignment horizontal="center" vertical="center" wrapText="1"/>
      <protection hidden="1"/>
    </xf>
    <xf numFmtId="164" fontId="11" fillId="3" borderId="4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7" xfId="0" applyFont="1" applyFill="1" applyBorder="1" applyAlignment="1" applyProtection="1">
      <alignment horizontal="center"/>
      <protection hidden="1"/>
    </xf>
    <xf numFmtId="164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/>
      <protection hidden="1"/>
    </xf>
    <xf numFmtId="0" fontId="1" fillId="2" borderId="47" xfId="0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horizontal="center"/>
      <protection hidden="1"/>
    </xf>
    <xf numFmtId="164" fontId="26" fillId="2" borderId="58" xfId="0" applyNumberFormat="1" applyFont="1" applyFill="1" applyBorder="1" applyAlignment="1" applyProtection="1">
      <alignment horizontal="center"/>
      <protection hidden="1"/>
    </xf>
    <xf numFmtId="0" fontId="14" fillId="2" borderId="41" xfId="0" applyFont="1" applyFill="1" applyBorder="1" applyAlignment="1" applyProtection="1">
      <alignment horizontal="right" vertical="center"/>
      <protection hidden="1"/>
    </xf>
    <xf numFmtId="164" fontId="1" fillId="2" borderId="42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1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42" xfId="0" applyFont="1" applyFill="1" applyBorder="1" applyAlignment="1" applyProtection="1">
      <alignment vertical="center" wrapText="1"/>
      <protection hidden="1"/>
    </xf>
    <xf numFmtId="0" fontId="14" fillId="2" borderId="41" xfId="0" applyFont="1" applyFill="1" applyBorder="1" applyAlignment="1" applyProtection="1">
      <alignment horizontal="justify" vertical="top" wrapText="1"/>
      <protection hidden="1"/>
    </xf>
    <xf numFmtId="164" fontId="19" fillId="2" borderId="42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left" vertical="top" indent="1"/>
      <protection hidden="1"/>
    </xf>
    <xf numFmtId="0" fontId="30" fillId="2" borderId="0" xfId="0" applyFont="1" applyFill="1" applyBorder="1" applyAlignment="1" applyProtection="1">
      <alignment horizontal="left" vertical="top"/>
      <protection hidden="1"/>
    </xf>
    <xf numFmtId="0" fontId="1" fillId="2" borderId="74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64" fontId="19" fillId="2" borderId="76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9" xfId="0" applyFont="1" applyFill="1" applyBorder="1" applyAlignment="1" applyProtection="1">
      <alignment horizontal="center" vertical="center"/>
      <protection hidden="1"/>
    </xf>
    <xf numFmtId="0" fontId="1" fillId="3" borderId="80" xfId="0" applyFont="1" applyFill="1" applyBorder="1" applyAlignment="1" applyProtection="1">
      <alignment horizontal="center" vertical="center" wrapText="1"/>
      <protection hidden="1"/>
    </xf>
    <xf numFmtId="1" fontId="1" fillId="3" borderId="83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85" xfId="0" applyNumberFormat="1" applyFont="1" applyFill="1" applyBorder="1" applyAlignment="1" applyProtection="1">
      <alignment vertical="center"/>
      <protection locked="0"/>
    </xf>
    <xf numFmtId="0" fontId="16" fillId="4" borderId="86" xfId="0" applyFont="1" applyFill="1" applyBorder="1" applyAlignment="1" applyProtection="1">
      <alignment horizontal="center" vertical="center"/>
      <protection locked="0"/>
    </xf>
    <xf numFmtId="169" fontId="39" fillId="7" borderId="87" xfId="1" applyNumberFormat="1" applyFont="1" applyFill="1" applyBorder="1" applyAlignment="1" applyProtection="1">
      <alignment horizontal="center" vertical="top"/>
      <protection hidden="1"/>
    </xf>
    <xf numFmtId="0" fontId="16" fillId="9" borderId="86" xfId="0" applyFont="1" applyFill="1" applyBorder="1" applyAlignment="1" applyProtection="1">
      <alignment horizontal="center" vertical="center"/>
      <protection locked="0"/>
    </xf>
    <xf numFmtId="0" fontId="16" fillId="9" borderId="93" xfId="0" applyFont="1" applyFill="1" applyBorder="1" applyAlignment="1" applyProtection="1">
      <alignment horizontal="center" vertical="center"/>
      <protection locked="0"/>
    </xf>
    <xf numFmtId="169" fontId="39" fillId="7" borderId="97" xfId="1" applyNumberFormat="1" applyFont="1" applyFill="1" applyBorder="1" applyAlignment="1" applyProtection="1">
      <alignment horizontal="center" vertical="top"/>
      <protection hidden="1"/>
    </xf>
    <xf numFmtId="169" fontId="14" fillId="2" borderId="81" xfId="0" applyNumberFormat="1" applyFont="1" applyFill="1" applyBorder="1" applyAlignment="1" applyProtection="1">
      <alignment horizontal="center" vertical="top"/>
      <protection hidden="1"/>
    </xf>
    <xf numFmtId="0" fontId="17" fillId="2" borderId="74" xfId="0" applyFont="1" applyFill="1" applyBorder="1" applyAlignment="1" applyProtection="1">
      <alignment horizontal="right" vertical="top"/>
      <protection hidden="1"/>
    </xf>
    <xf numFmtId="0" fontId="17" fillId="2" borderId="21" xfId="0" applyFont="1" applyFill="1" applyBorder="1" applyAlignment="1" applyProtection="1">
      <alignment horizontal="right" vertical="top"/>
      <protection hidden="1"/>
    </xf>
    <xf numFmtId="0" fontId="17" fillId="2" borderId="76" xfId="0" applyFont="1" applyFill="1" applyBorder="1" applyAlignment="1" applyProtection="1">
      <alignment horizontal="right" vertical="top"/>
      <protection hidden="1"/>
    </xf>
    <xf numFmtId="164" fontId="0" fillId="2" borderId="12" xfId="0" applyNumberFormat="1" applyFill="1" applyBorder="1" applyAlignment="1" applyProtection="1">
      <alignment vertical="center"/>
      <protection hidden="1"/>
    </xf>
    <xf numFmtId="164" fontId="0" fillId="2" borderId="63" xfId="0" applyNumberFormat="1" applyFill="1" applyBorder="1" applyAlignment="1" applyProtection="1">
      <alignment vertical="center"/>
      <protection hidden="1"/>
    </xf>
    <xf numFmtId="164" fontId="0" fillId="2" borderId="106" xfId="0" applyNumberFormat="1" applyFill="1" applyBorder="1" applyAlignment="1" applyProtection="1">
      <alignment vertical="center" wrapText="1"/>
      <protection hidden="1"/>
    </xf>
    <xf numFmtId="164" fontId="0" fillId="2" borderId="107" xfId="0" applyNumberFormat="1" applyFill="1" applyBorder="1" applyAlignment="1" applyProtection="1">
      <alignment vertical="center" wrapText="1"/>
      <protection hidden="1"/>
    </xf>
    <xf numFmtId="0" fontId="17" fillId="2" borderId="99" xfId="0" applyFont="1" applyFill="1" applyBorder="1" applyAlignment="1" applyProtection="1">
      <alignment horizontal="right" vertical="top"/>
      <protection hidden="1"/>
    </xf>
    <xf numFmtId="0" fontId="16" fillId="2" borderId="77" xfId="0" applyFont="1" applyFill="1" applyBorder="1" applyAlignment="1" applyProtection="1">
      <alignment horizontal="right" vertical="top"/>
      <protection hidden="1"/>
    </xf>
    <xf numFmtId="0" fontId="14" fillId="2" borderId="41" xfId="0" applyFont="1" applyFill="1" applyBorder="1" applyAlignment="1" applyProtection="1">
      <alignment horizontal="left" vertical="center" indent="1"/>
      <protection hidden="1"/>
    </xf>
    <xf numFmtId="164" fontId="1" fillId="2" borderId="4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7" fillId="2" borderId="41" xfId="0" applyFont="1" applyFill="1" applyBorder="1" applyAlignment="1" applyProtection="1">
      <alignment horizontal="right" vertical="top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22" fillId="2" borderId="45" xfId="0" applyNumberFormat="1" applyFont="1" applyFill="1" applyBorder="1" applyAlignment="1" applyProtection="1">
      <alignment horizontal="right" vertical="center" wrapText="1"/>
      <protection hidden="1"/>
    </xf>
    <xf numFmtId="0" fontId="17" fillId="2" borderId="41" xfId="0" applyFont="1" applyFill="1" applyBorder="1" applyAlignment="1" applyProtection="1">
      <alignment horizontal="right" vertical="top" wrapText="1"/>
      <protection hidden="1"/>
    </xf>
    <xf numFmtId="0" fontId="10" fillId="0" borderId="0" xfId="0" applyFont="1" applyFill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42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" fillId="8" borderId="85" xfId="0" applyFont="1" applyFill="1" applyBorder="1" applyAlignment="1" applyProtection="1">
      <alignment vertical="center"/>
      <protection locked="0"/>
    </xf>
    <xf numFmtId="0" fontId="1" fillId="8" borderId="92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1" xfId="0" applyFont="1" applyFill="1" applyBorder="1" applyAlignment="1" applyProtection="1">
      <alignment horizontal="center"/>
      <protection locked="0"/>
    </xf>
    <xf numFmtId="0" fontId="1" fillId="5" borderId="46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 vertical="top"/>
      <protection hidden="1"/>
    </xf>
    <xf numFmtId="0" fontId="1" fillId="2" borderId="101" xfId="0" applyFont="1" applyFill="1" applyBorder="1" applyAlignment="1" applyProtection="1">
      <alignment horizontal="right" vertical="top"/>
      <protection hidden="1"/>
    </xf>
    <xf numFmtId="0" fontId="1" fillId="2" borderId="81" xfId="0" applyFont="1" applyFill="1" applyBorder="1" applyAlignment="1" applyProtection="1">
      <alignment horizontal="right" vertical="top"/>
      <protection hidden="1"/>
    </xf>
    <xf numFmtId="0" fontId="1" fillId="5" borderId="89" xfId="0" applyFont="1" applyFill="1" applyBorder="1" applyAlignment="1" applyProtection="1">
      <alignment horizontal="center" vertical="center"/>
      <protection hidden="1"/>
    </xf>
    <xf numFmtId="0" fontId="1" fillId="5" borderId="90" xfId="0" applyFont="1" applyFill="1" applyBorder="1" applyAlignment="1" applyProtection="1">
      <alignment horizontal="center" vertical="center"/>
      <protection hidden="1"/>
    </xf>
    <xf numFmtId="0" fontId="1" fillId="5" borderId="91" xfId="0" applyFont="1" applyFill="1" applyBorder="1" applyAlignment="1" applyProtection="1">
      <alignment horizontal="center" vertical="center"/>
      <protection hidden="1"/>
    </xf>
    <xf numFmtId="0" fontId="1" fillId="5" borderId="94" xfId="0" applyFont="1" applyFill="1" applyBorder="1" applyAlignment="1" applyProtection="1">
      <alignment horizontal="center" vertical="center"/>
      <protection hidden="1"/>
    </xf>
    <xf numFmtId="0" fontId="1" fillId="5" borderId="95" xfId="0" applyFont="1" applyFill="1" applyBorder="1" applyAlignment="1" applyProtection="1">
      <alignment horizontal="center" vertical="center"/>
      <protection hidden="1"/>
    </xf>
    <xf numFmtId="0" fontId="1" fillId="5" borderId="96" xfId="0" applyFont="1" applyFill="1" applyBorder="1" applyAlignment="1" applyProtection="1">
      <alignment horizontal="center" vertical="center"/>
      <protection hidden="1"/>
    </xf>
    <xf numFmtId="0" fontId="14" fillId="2" borderId="77" xfId="0" applyFont="1" applyFill="1" applyBorder="1" applyAlignment="1" applyProtection="1">
      <alignment horizontal="center" vertical="top"/>
      <protection hidden="1"/>
    </xf>
    <xf numFmtId="0" fontId="14" fillId="2" borderId="78" xfId="0" applyFont="1" applyFill="1" applyBorder="1" applyAlignment="1" applyProtection="1">
      <alignment horizontal="center" vertical="top"/>
      <protection hidden="1"/>
    </xf>
    <xf numFmtId="0" fontId="16" fillId="10" borderId="81" xfId="0" applyFont="1" applyFill="1" applyBorder="1" applyAlignment="1" applyProtection="1">
      <alignment horizontal="center" vertical="top"/>
      <protection locked="0"/>
    </xf>
    <xf numFmtId="0" fontId="14" fillId="2" borderId="89" xfId="0" applyFont="1" applyFill="1" applyBorder="1" applyAlignment="1" applyProtection="1">
      <alignment horizontal="right" vertical="top"/>
      <protection hidden="1"/>
    </xf>
    <xf numFmtId="0" fontId="14" fillId="2" borderId="90" xfId="0" applyFont="1" applyFill="1" applyBorder="1" applyAlignment="1" applyProtection="1">
      <alignment horizontal="right" vertical="top"/>
      <protection hidden="1"/>
    </xf>
    <xf numFmtId="0" fontId="14" fillId="2" borderId="79" xfId="0" applyFont="1" applyFill="1" applyBorder="1" applyAlignment="1" applyProtection="1">
      <alignment horizontal="right" vertical="top"/>
      <protection hidden="1"/>
    </xf>
    <xf numFmtId="0" fontId="17" fillId="2" borderId="41" xfId="0" applyFont="1" applyFill="1" applyBorder="1" applyAlignment="1" applyProtection="1">
      <alignment horizontal="right" vertical="top"/>
      <protection hidden="1"/>
    </xf>
    <xf numFmtId="0" fontId="17" fillId="2" borderId="2" xfId="0" applyFont="1" applyFill="1" applyBorder="1" applyAlignment="1" applyProtection="1">
      <alignment horizontal="right" vertical="top"/>
      <protection hidden="1"/>
    </xf>
    <xf numFmtId="0" fontId="16" fillId="4" borderId="1" xfId="0" applyFont="1" applyFill="1" applyBorder="1" applyAlignment="1" applyProtection="1">
      <alignment horizontal="center" vertical="top"/>
      <protection locked="0"/>
    </xf>
    <xf numFmtId="44" fontId="16" fillId="6" borderId="81" xfId="0" applyNumberFormat="1" applyFont="1" applyFill="1" applyBorder="1" applyAlignment="1" applyProtection="1">
      <alignment horizontal="center" vertical="center"/>
      <protection hidden="1"/>
    </xf>
    <xf numFmtId="44" fontId="16" fillId="6" borderId="82" xfId="0" applyNumberFormat="1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7" fillId="2" borderId="53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14" fillId="2" borderId="41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5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71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0" fontId="1" fillId="4" borderId="47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7" fillId="2" borderId="47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" fillId="4" borderId="47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4" fillId="2" borderId="48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6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57" xfId="0" applyFont="1" applyFill="1" applyBorder="1" applyAlignment="1" applyProtection="1">
      <alignment horizontal="right" vertical="center"/>
      <protection hidden="1"/>
    </xf>
    <xf numFmtId="0" fontId="14" fillId="2" borderId="30" xfId="0" applyFont="1" applyFill="1" applyBorder="1" applyAlignment="1" applyProtection="1">
      <alignment horizontal="right" vertical="center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58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58" xfId="0" applyNumberFormat="1" applyFont="1" applyFill="1" applyBorder="1" applyAlignment="1" applyProtection="1">
      <alignment horizontal="center" vertical="center" wrapText="1"/>
      <protection hidden="1"/>
    </xf>
    <xf numFmtId="0" fontId="27" fillId="2" borderId="59" xfId="0" applyFont="1" applyFill="1" applyBorder="1" applyAlignment="1" applyProtection="1">
      <alignment horizontal="left" vertical="top" wrapText="1"/>
      <protection hidden="1"/>
    </xf>
    <xf numFmtId="0" fontId="27" fillId="2" borderId="23" xfId="0" applyFont="1" applyFill="1" applyBorder="1" applyAlignment="1" applyProtection="1">
      <alignment horizontal="left" vertical="top" wrapText="1"/>
      <protection hidden="1"/>
    </xf>
    <xf numFmtId="0" fontId="27" fillId="2" borderId="60" xfId="0" applyFont="1" applyFill="1" applyBorder="1" applyAlignment="1" applyProtection="1">
      <alignment horizontal="left" vertical="top" wrapText="1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46" xfId="0" applyNumberFormat="1" applyFont="1" applyBorder="1" applyAlignment="1" applyProtection="1">
      <alignment horizontal="center" vertical="center"/>
      <protection locked="0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46" xfId="0" applyNumberFormat="1" applyFont="1" applyFill="1" applyBorder="1" applyAlignment="1" applyProtection="1">
      <alignment horizontal="center" vertical="center"/>
      <protection hidden="1"/>
    </xf>
    <xf numFmtId="0" fontId="7" fillId="3" borderId="47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46" xfId="0" applyNumberFormat="1" applyFont="1" applyFill="1" applyBorder="1" applyAlignment="1" applyProtection="1">
      <alignment horizontal="center" vertical="center" wrapText="1"/>
      <protection hidden="1"/>
    </xf>
    <xf numFmtId="0" fontId="27" fillId="2" borderId="59" xfId="0" applyFont="1" applyFill="1" applyBorder="1" applyAlignment="1" applyProtection="1">
      <alignment horizontal="left" vertical="center"/>
      <protection hidden="1"/>
    </xf>
    <xf numFmtId="0" fontId="27" fillId="2" borderId="23" xfId="0" applyFont="1" applyFill="1" applyBorder="1" applyAlignment="1" applyProtection="1">
      <alignment horizontal="left" vertical="center"/>
      <protection hidden="1"/>
    </xf>
    <xf numFmtId="0" fontId="27" fillId="2" borderId="60" xfId="0" applyFont="1" applyFill="1" applyBorder="1" applyAlignment="1" applyProtection="1">
      <alignment horizontal="left" vertical="center"/>
      <protection hidden="1"/>
    </xf>
    <xf numFmtId="0" fontId="15" fillId="3" borderId="72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0" fontId="15" fillId="3" borderId="73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46" xfId="0" applyNumberFormat="1" applyFont="1" applyFill="1" applyBorder="1" applyAlignment="1" applyProtection="1">
      <alignment horizontal="left" vertical="center" wrapText="1" indent="1"/>
      <protection hidden="1"/>
    </xf>
    <xf numFmtId="0" fontId="7" fillId="2" borderId="48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0" fontId="27" fillId="2" borderId="49" xfId="0" applyFont="1" applyFill="1" applyBorder="1" applyAlignment="1" applyProtection="1">
      <alignment horizontal="left" vertical="top" wrapText="1"/>
      <protection hidden="1"/>
    </xf>
    <xf numFmtId="0" fontId="27" fillId="2" borderId="7" xfId="0" applyFont="1" applyFill="1" applyBorder="1" applyAlignment="1" applyProtection="1">
      <alignment horizontal="left" vertical="top" wrapText="1"/>
      <protection hidden="1"/>
    </xf>
    <xf numFmtId="0" fontId="27" fillId="2" borderId="50" xfId="0" applyFont="1" applyFill="1" applyBorder="1" applyAlignment="1" applyProtection="1">
      <alignment horizontal="left" vertical="top" wrapText="1"/>
      <protection hidden="1"/>
    </xf>
    <xf numFmtId="0" fontId="15" fillId="3" borderId="61" xfId="0" applyFont="1" applyFill="1" applyBorder="1" applyAlignment="1" applyProtection="1">
      <alignment horizontal="left" vertical="center" wrapText="1"/>
      <protection hidden="1"/>
    </xf>
    <xf numFmtId="0" fontId="15" fillId="3" borderId="31" xfId="0" applyFont="1" applyFill="1" applyBorder="1" applyAlignment="1" applyProtection="1">
      <alignment horizontal="left" vertical="center" wrapText="1"/>
      <protection hidden="1"/>
    </xf>
    <xf numFmtId="164" fontId="14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6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69" xfId="0" applyFont="1" applyFill="1" applyBorder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left" vertical="center"/>
      <protection hidden="1"/>
    </xf>
    <xf numFmtId="0" fontId="7" fillId="3" borderId="70" xfId="0" applyFont="1" applyFill="1" applyBorder="1" applyAlignment="1" applyProtection="1">
      <alignment horizontal="left" vertical="center"/>
      <protection hidden="1"/>
    </xf>
    <xf numFmtId="0" fontId="1" fillId="4" borderId="48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44" fontId="0" fillId="0" borderId="108" xfId="0" applyNumberFormat="1" applyBorder="1" applyAlignment="1" applyProtection="1">
      <alignment horizontal="center" vertical="center"/>
      <protection locked="0"/>
    </xf>
    <xf numFmtId="44" fontId="0" fillId="0" borderId="86" xfId="0" applyNumberFormat="1" applyBorder="1" applyAlignment="1" applyProtection="1">
      <alignment horizontal="center" vertical="center"/>
      <protection locked="0"/>
    </xf>
    <xf numFmtId="44" fontId="0" fillId="2" borderId="11" xfId="0" applyNumberFormat="1" applyFill="1" applyBorder="1" applyAlignment="1" applyProtection="1">
      <alignment horizontal="center" vertical="center"/>
      <protection hidden="1"/>
    </xf>
    <xf numFmtId="44" fontId="0" fillId="2" borderId="85" xfId="0" applyNumberFormat="1" applyFill="1" applyBorder="1" applyAlignment="1" applyProtection="1">
      <alignment horizontal="center" vertical="center"/>
      <protection hidden="1"/>
    </xf>
    <xf numFmtId="44" fontId="0" fillId="2" borderId="109" xfId="0" applyNumberFormat="1" applyFill="1" applyBorder="1" applyAlignment="1" applyProtection="1">
      <alignment horizontal="center" vertical="center" wrapText="1"/>
      <protection hidden="1"/>
    </xf>
    <xf numFmtId="44" fontId="0" fillId="2" borderId="110" xfId="0" applyNumberFormat="1" applyFill="1" applyBorder="1" applyAlignment="1" applyProtection="1">
      <alignment horizontal="center" vertical="center" wrapText="1"/>
      <protection hidden="1"/>
    </xf>
    <xf numFmtId="164" fontId="0" fillId="0" borderId="113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63" xfId="0" applyNumberFormat="1" applyFont="1" applyBorder="1" applyAlignment="1" applyProtection="1">
      <alignment horizontal="center" vertical="center" wrapText="1"/>
      <protection locked="0"/>
    </xf>
    <xf numFmtId="0" fontId="1" fillId="4" borderId="66" xfId="0" applyFont="1" applyFill="1" applyBorder="1" applyAlignment="1" applyProtection="1">
      <alignment horizontal="left" vertical="center" indent="1"/>
      <protection locked="0"/>
    </xf>
    <xf numFmtId="0" fontId="1" fillId="4" borderId="34" xfId="0" applyFont="1" applyFill="1" applyBorder="1" applyAlignment="1" applyProtection="1">
      <alignment horizontal="left" vertical="center" indent="1"/>
      <protection locked="0"/>
    </xf>
    <xf numFmtId="0" fontId="7" fillId="2" borderId="48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67" xfId="0" applyFont="1" applyFill="1" applyBorder="1" applyAlignment="1" applyProtection="1">
      <alignment horizontal="left" vertical="center" wrapText="1" indent="1"/>
      <protection hidden="1"/>
    </xf>
    <xf numFmtId="0" fontId="7" fillId="3" borderId="35" xfId="0" applyFont="1" applyFill="1" applyBorder="1" applyAlignment="1" applyProtection="1">
      <alignment horizontal="left" vertical="center" wrapText="1" indent="1"/>
      <protection hidden="1"/>
    </xf>
    <xf numFmtId="0" fontId="7" fillId="3" borderId="68" xfId="0" applyFont="1" applyFill="1" applyBorder="1" applyAlignment="1" applyProtection="1">
      <alignment horizontal="left" vertical="center" wrapText="1" indent="1"/>
      <protection hidden="1"/>
    </xf>
    <xf numFmtId="0" fontId="7" fillId="3" borderId="64" xfId="0" applyFont="1" applyFill="1" applyBorder="1" applyAlignment="1" applyProtection="1">
      <alignment horizontal="left" vertical="center" indent="1"/>
      <protection hidden="1"/>
    </xf>
    <xf numFmtId="0" fontId="7" fillId="3" borderId="36" xfId="0" applyFont="1" applyFill="1" applyBorder="1" applyAlignment="1" applyProtection="1">
      <alignment horizontal="left" vertical="center" indent="1"/>
      <protection hidden="1"/>
    </xf>
    <xf numFmtId="0" fontId="7" fillId="3" borderId="65" xfId="0" applyFont="1" applyFill="1" applyBorder="1" applyAlignment="1" applyProtection="1">
      <alignment horizontal="left" vertical="center" indent="1"/>
      <protection hidden="1"/>
    </xf>
    <xf numFmtId="164" fontId="7" fillId="3" borderId="112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104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105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0" fontId="7" fillId="3" borderId="48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27" fillId="2" borderId="117" xfId="0" applyFont="1" applyFill="1" applyBorder="1" applyAlignment="1" applyProtection="1">
      <alignment vertical="top" wrapText="1"/>
      <protection hidden="1"/>
    </xf>
    <xf numFmtId="0" fontId="27" fillId="2" borderId="118" xfId="0" applyFont="1" applyFill="1" applyBorder="1" applyAlignment="1" applyProtection="1">
      <alignment vertical="top" wrapText="1"/>
      <protection hidden="1"/>
    </xf>
    <xf numFmtId="0" fontId="27" fillId="2" borderId="119" xfId="0" applyFont="1" applyFill="1" applyBorder="1" applyAlignment="1" applyProtection="1">
      <alignment vertical="top" wrapText="1"/>
      <protection hidden="1"/>
    </xf>
    <xf numFmtId="0" fontId="15" fillId="3" borderId="61" xfId="0" applyFont="1" applyFill="1" applyBorder="1" applyAlignment="1" applyProtection="1">
      <alignment horizontal="left" vertical="center" wrapText="1" indent="1"/>
      <protection hidden="1"/>
    </xf>
    <xf numFmtId="0" fontId="15" fillId="3" borderId="31" xfId="0" applyFont="1" applyFill="1" applyBorder="1" applyAlignment="1" applyProtection="1">
      <alignment horizontal="left" vertical="center" wrapText="1" indent="1"/>
      <protection hidden="1"/>
    </xf>
    <xf numFmtId="164" fontId="14" fillId="3" borderId="103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111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wrapText="1" indent="1"/>
      <protection hidden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5" fillId="3" borderId="51" xfId="0" applyFont="1" applyFill="1" applyBorder="1" applyAlignment="1" applyProtection="1">
      <alignment horizontal="left" vertical="top" indent="1"/>
      <protection hidden="1"/>
    </xf>
    <xf numFmtId="0" fontId="15" fillId="3" borderId="25" xfId="0" applyFont="1" applyFill="1" applyBorder="1" applyAlignment="1" applyProtection="1">
      <alignment horizontal="left" vertical="top" indent="1"/>
      <protection hidden="1"/>
    </xf>
    <xf numFmtId="0" fontId="15" fillId="3" borderId="52" xfId="0" applyFont="1" applyFill="1" applyBorder="1" applyAlignment="1" applyProtection="1">
      <alignment horizontal="left" vertical="top" indent="1"/>
      <protection hidden="1"/>
    </xf>
    <xf numFmtId="0" fontId="23" fillId="3" borderId="54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114" xfId="0" applyFont="1" applyFill="1" applyBorder="1" applyAlignment="1" applyProtection="1">
      <alignment horizontal="right" vertical="top"/>
      <protection hidden="1"/>
    </xf>
    <xf numFmtId="0" fontId="21" fillId="2" borderId="115" xfId="0" applyFont="1" applyFill="1" applyBorder="1" applyAlignment="1" applyProtection="1">
      <alignment horizontal="right" vertical="top"/>
      <protection hidden="1"/>
    </xf>
    <xf numFmtId="0" fontId="21" fillId="2" borderId="116" xfId="0" applyFont="1" applyFill="1" applyBorder="1" applyAlignment="1" applyProtection="1">
      <alignment horizontal="right" vertical="top"/>
      <protection hidden="1"/>
    </xf>
    <xf numFmtId="0" fontId="1" fillId="3" borderId="81" xfId="0" applyFont="1" applyFill="1" applyBorder="1" applyAlignment="1" applyProtection="1">
      <alignment horizontal="center" vertical="center" wrapText="1"/>
      <protection hidden="1"/>
    </xf>
    <xf numFmtId="0" fontId="1" fillId="3" borderId="81" xfId="0" applyFont="1" applyFill="1" applyBorder="1" applyAlignment="1" applyProtection="1">
      <alignment horizontal="center" vertical="center"/>
      <protection hidden="1"/>
    </xf>
    <xf numFmtId="0" fontId="1" fillId="3" borderId="82" xfId="0" applyFont="1" applyFill="1" applyBorder="1" applyAlignment="1" applyProtection="1">
      <alignment horizontal="center" vertical="center"/>
      <protection hidden="1"/>
    </xf>
    <xf numFmtId="0" fontId="1" fillId="6" borderId="84" xfId="0" applyFont="1" applyFill="1" applyBorder="1" applyAlignment="1" applyProtection="1">
      <alignment horizontal="left" vertical="center" wrapText="1"/>
      <protection hidden="1"/>
    </xf>
    <xf numFmtId="0" fontId="1" fillId="6" borderId="100" xfId="0" applyFont="1" applyFill="1" applyBorder="1" applyAlignment="1" applyProtection="1">
      <alignment horizontal="left" vertical="center" wrapText="1"/>
      <protection hidden="1"/>
    </xf>
    <xf numFmtId="0" fontId="1" fillId="6" borderId="88" xfId="0" applyFont="1" applyFill="1" applyBorder="1" applyAlignment="1" applyProtection="1">
      <alignment horizontal="left" vertical="center" wrapText="1"/>
      <protection hidden="1"/>
    </xf>
    <xf numFmtId="0" fontId="1" fillId="6" borderId="42" xfId="0" applyFont="1" applyFill="1" applyBorder="1" applyAlignment="1" applyProtection="1">
      <alignment horizontal="left" vertical="center" wrapText="1"/>
      <protection hidden="1"/>
    </xf>
    <xf numFmtId="0" fontId="1" fillId="6" borderId="98" xfId="0" applyFont="1" applyFill="1" applyBorder="1" applyAlignment="1" applyProtection="1">
      <alignment horizontal="left" vertical="center" wrapText="1"/>
      <protection hidden="1"/>
    </xf>
    <xf numFmtId="0" fontId="1" fillId="6" borderId="102" xfId="0" applyFont="1" applyFill="1" applyBorder="1" applyAlignment="1" applyProtection="1">
      <alignment horizontal="left" vertical="center" wrapText="1"/>
      <protection hidden="1"/>
    </xf>
    <xf numFmtId="0" fontId="21" fillId="2" borderId="41" xfId="0" applyFont="1" applyFill="1" applyBorder="1" applyAlignment="1" applyProtection="1">
      <alignment horizontal="right" vertical="top"/>
      <protection hidden="1"/>
    </xf>
    <xf numFmtId="0" fontId="21" fillId="2" borderId="2" xfId="0" applyFont="1" applyFill="1" applyBorder="1" applyAlignment="1" applyProtection="1">
      <alignment horizontal="right" vertical="top"/>
      <protection hidden="1"/>
    </xf>
    <xf numFmtId="0" fontId="15" fillId="3" borderId="51" xfId="0" applyFont="1" applyFill="1" applyBorder="1" applyAlignment="1" applyProtection="1">
      <alignment horizontal="left" vertical="center" indent="1"/>
      <protection hidden="1"/>
    </xf>
    <xf numFmtId="0" fontId="15" fillId="3" borderId="25" xfId="0" applyFont="1" applyFill="1" applyBorder="1" applyAlignment="1" applyProtection="1">
      <alignment horizontal="left" vertical="center" indent="1"/>
      <protection hidden="1"/>
    </xf>
    <xf numFmtId="0" fontId="15" fillId="3" borderId="52" xfId="0" applyFont="1" applyFill="1" applyBorder="1" applyAlignment="1" applyProtection="1">
      <alignment horizontal="left" vertical="center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46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right" vertical="top" wrapText="1"/>
      <protection hidden="1"/>
    </xf>
    <xf numFmtId="0" fontId="1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46" xfId="0" applyFont="1" applyFill="1" applyBorder="1" applyAlignment="1" applyProtection="1">
      <alignment horizontal="center" vertical="top" wrapText="1"/>
      <protection locked="0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left" vertical="top" wrapText="1"/>
      <protection hidden="1"/>
    </xf>
    <xf numFmtId="0" fontId="21" fillId="2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left" vertical="top" wrapText="1"/>
      <protection hidden="1"/>
    </xf>
    <xf numFmtId="49" fontId="22" fillId="2" borderId="44" xfId="0" applyNumberFormat="1" applyFont="1" applyFill="1" applyBorder="1" applyAlignment="1" applyProtection="1">
      <alignment horizontal="right" vertical="center" wrapText="1"/>
      <protection hidden="1"/>
    </xf>
    <xf numFmtId="49" fontId="22" fillId="2" borderId="45" xfId="0" applyNumberFormat="1" applyFont="1" applyFill="1" applyBorder="1" applyAlignment="1" applyProtection="1">
      <alignment horizontal="right" vertical="center" wrapText="1"/>
      <protection hidden="1"/>
    </xf>
    <xf numFmtId="0" fontId="27" fillId="2" borderId="41" xfId="0" applyFont="1" applyFill="1" applyBorder="1" applyAlignment="1" applyProtection="1">
      <alignment horizontal="left" vertical="top" wrapText="1"/>
      <protection hidden="1"/>
    </xf>
    <xf numFmtId="0" fontId="27" fillId="2" borderId="0" xfId="0" applyFont="1" applyFill="1" applyBorder="1" applyAlignment="1" applyProtection="1">
      <alignment horizontal="left" vertical="top" wrapText="1"/>
      <protection hidden="1"/>
    </xf>
    <xf numFmtId="0" fontId="27" fillId="2" borderId="42" xfId="0" applyFont="1" applyFill="1" applyBorder="1" applyAlignment="1" applyProtection="1">
      <alignment horizontal="left" vertical="top" wrapTex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7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38" xfId="0" applyFont="1" applyFill="1" applyBorder="1" applyAlignment="1" applyProtection="1">
      <alignment horizontal="left" vertical="center" indent="1"/>
      <protection hidden="1"/>
    </xf>
    <xf numFmtId="0" fontId="15" fillId="3" borderId="39" xfId="0" applyFont="1" applyFill="1" applyBorder="1" applyAlignment="1" applyProtection="1">
      <alignment horizontal="left" vertical="center" indent="1"/>
      <protection hidden="1"/>
    </xf>
    <xf numFmtId="0" fontId="15" fillId="3" borderId="40" xfId="0" applyFont="1" applyFill="1" applyBorder="1" applyAlignment="1" applyProtection="1">
      <alignment horizontal="left" vertical="center" indent="1"/>
      <protection hidden="1"/>
    </xf>
    <xf numFmtId="0" fontId="17" fillId="2" borderId="41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4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right" vertical="center" wrapText="1"/>
      <protection hidden="1"/>
    </xf>
  </cellXfs>
  <cellStyles count="18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Excel Built-in Normal" xfId="1" xr:uid="{00000000-0005-0000-0000-000010000000}"/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431796</xdr:colOff>
      <xdr:row>0</xdr:row>
      <xdr:rowOff>0</xdr:rowOff>
    </xdr:from>
    <xdr:to>
      <xdr:col>11</xdr:col>
      <xdr:colOff>821262</xdr:colOff>
      <xdr:row>0</xdr:row>
      <xdr:rowOff>721673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196" y="0"/>
          <a:ext cx="8170333" cy="721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8"/>
  <sheetViews>
    <sheetView showGridLines="0" tabSelected="1" topLeftCell="A247" zoomScale="125" zoomScaleNormal="125" zoomScalePageLayoutView="125" workbookViewId="0">
      <selection activeCell="D16" sqref="D16:J16"/>
    </sheetView>
  </sheetViews>
  <sheetFormatPr baseColWidth="10" defaultColWidth="11.5" defaultRowHeight="13" x14ac:dyDescent="0.15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4" width="11.5" style="5" customWidth="1"/>
    <col min="15" max="15" width="11.5" style="2" customWidth="1"/>
    <col min="16" max="19" width="11.5" style="2" hidden="1" customWidth="1"/>
    <col min="20" max="30" width="11.5" style="2" customWidth="1"/>
    <col min="31" max="16384" width="11.5" style="1"/>
  </cols>
  <sheetData>
    <row r="1" spans="1:30" ht="60.75" customHeight="1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30" ht="24" customHeight="1" x14ac:dyDescent="0.25">
      <c r="A2" s="356" t="s">
        <v>170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30" ht="31.25" customHeight="1" x14ac:dyDescent="0.3">
      <c r="A3" s="357" t="s">
        <v>177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30" ht="20.25" customHeight="1" x14ac:dyDescent="0.15">
      <c r="A4" s="358" t="s">
        <v>226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</row>
    <row r="5" spans="1:30" s="5" customFormat="1" ht="18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x14ac:dyDescent="0.15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</row>
    <row r="7" spans="1:30" ht="14" customHeight="1" x14ac:dyDescent="0.15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" customHeight="1" x14ac:dyDescent="0.15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" customHeight="1" x14ac:dyDescent="0.15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" customHeight="1" thickBot="1" x14ac:dyDescent="0.2">
      <c r="A10" s="20"/>
      <c r="B10" s="20"/>
      <c r="C10" s="15" t="s">
        <v>178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Q10" s="2" t="s">
        <v>228</v>
      </c>
    </row>
    <row r="11" spans="1:30" ht="17" customHeight="1" x14ac:dyDescent="0.15">
      <c r="A11" s="350" t="s">
        <v>214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2"/>
      <c r="Q11" s="2" t="s">
        <v>229</v>
      </c>
    </row>
    <row r="12" spans="1:30" ht="14" customHeight="1" x14ac:dyDescent="0.15">
      <c r="A12" s="88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89"/>
      <c r="Q12" s="2" t="s">
        <v>230</v>
      </c>
    </row>
    <row r="13" spans="1:30" ht="14" customHeight="1" x14ac:dyDescent="0.15">
      <c r="A13" s="156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90"/>
      <c r="AD13" s="1"/>
    </row>
    <row r="14" spans="1:30" ht="14" customHeight="1" x14ac:dyDescent="0.15">
      <c r="A14" s="353" t="s">
        <v>3</v>
      </c>
      <c r="B14" s="354"/>
      <c r="C14" s="354"/>
      <c r="D14" s="355"/>
      <c r="E14" s="355"/>
      <c r="F14" s="355"/>
      <c r="G14" s="355"/>
      <c r="H14" s="355"/>
      <c r="I14" s="355"/>
      <c r="J14" s="355"/>
      <c r="K14" s="21"/>
      <c r="L14" s="21"/>
      <c r="M14" s="90"/>
      <c r="AD14" s="1"/>
    </row>
    <row r="15" spans="1:30" ht="14" customHeight="1" x14ac:dyDescent="0.15">
      <c r="A15" s="15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90"/>
      <c r="AD15" s="1"/>
    </row>
    <row r="16" spans="1:30" ht="14" customHeight="1" x14ac:dyDescent="0.15">
      <c r="A16" s="353" t="s">
        <v>4</v>
      </c>
      <c r="B16" s="354"/>
      <c r="C16" s="354"/>
      <c r="D16" s="355"/>
      <c r="E16" s="355"/>
      <c r="F16" s="355"/>
      <c r="G16" s="355"/>
      <c r="H16" s="355"/>
      <c r="I16" s="355"/>
      <c r="J16" s="355"/>
      <c r="K16" s="21"/>
      <c r="L16" s="21"/>
      <c r="M16" s="90"/>
      <c r="AD16" s="1"/>
    </row>
    <row r="17" spans="1:30" s="27" customFormat="1" ht="14" customHeight="1" x14ac:dyDescent="0.15">
      <c r="A17" s="91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89"/>
      <c r="N17" s="1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" customHeight="1" x14ac:dyDescent="0.15">
      <c r="A18" s="347" t="s">
        <v>5</v>
      </c>
      <c r="B18" s="348"/>
      <c r="C18" s="348"/>
      <c r="D18" s="154"/>
      <c r="E18" s="359" t="s">
        <v>6</v>
      </c>
      <c r="F18" s="359"/>
      <c r="G18" s="326"/>
      <c r="H18" s="326"/>
      <c r="I18" s="326"/>
      <c r="J18" s="21"/>
      <c r="K18" s="21"/>
      <c r="L18" s="21"/>
      <c r="M18" s="89"/>
      <c r="AD18" s="1"/>
    </row>
    <row r="19" spans="1:30" ht="14" customHeight="1" x14ac:dyDescent="0.15">
      <c r="A19" s="91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89"/>
      <c r="AD19" s="1"/>
    </row>
    <row r="20" spans="1:30" ht="14" customHeight="1" x14ac:dyDescent="0.15">
      <c r="A20" s="347" t="s">
        <v>180</v>
      </c>
      <c r="B20" s="348"/>
      <c r="C20" s="348"/>
      <c r="D20" s="329"/>
      <c r="E20" s="329"/>
      <c r="F20" s="28" t="s">
        <v>7</v>
      </c>
      <c r="G20" s="329"/>
      <c r="H20" s="329"/>
      <c r="I20" s="329"/>
      <c r="J20" s="329"/>
      <c r="K20" s="21"/>
      <c r="L20" s="21"/>
      <c r="M20" s="89"/>
      <c r="AD20" s="1"/>
    </row>
    <row r="21" spans="1:30" ht="14" customHeight="1" x14ac:dyDescent="0.15">
      <c r="A21" s="91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89"/>
      <c r="AD21" s="1"/>
    </row>
    <row r="22" spans="1:30" ht="33" customHeight="1" x14ac:dyDescent="0.15">
      <c r="A22" s="327" t="s">
        <v>181</v>
      </c>
      <c r="B22" s="328"/>
      <c r="C22" s="328"/>
      <c r="D22" s="329"/>
      <c r="E22" s="329"/>
      <c r="F22" s="80" t="b">
        <f>IF((D26+F26=D22),(TRUE),(FALSE))</f>
        <v>1</v>
      </c>
      <c r="G22" s="21"/>
      <c r="H22" s="21"/>
      <c r="I22" s="341" t="s">
        <v>179</v>
      </c>
      <c r="J22" s="341"/>
      <c r="K22" s="341"/>
      <c r="L22" s="341"/>
      <c r="M22" s="89"/>
      <c r="AD22" s="1"/>
    </row>
    <row r="23" spans="1:30" ht="14" customHeight="1" x14ac:dyDescent="0.15">
      <c r="A23" s="156"/>
      <c r="B23" s="22"/>
      <c r="C23" s="22"/>
      <c r="D23" s="29"/>
      <c r="E23" s="29"/>
      <c r="F23" s="22"/>
      <c r="G23" s="21"/>
      <c r="H23" s="21"/>
      <c r="I23" s="21"/>
      <c r="J23" s="21"/>
      <c r="K23" s="21"/>
      <c r="L23" s="21"/>
      <c r="M23" s="89"/>
      <c r="AD23" s="1"/>
    </row>
    <row r="24" spans="1:30" ht="14" customHeight="1" x14ac:dyDescent="0.15">
      <c r="A24" s="156"/>
      <c r="B24" s="338" t="s">
        <v>8</v>
      </c>
      <c r="C24" s="338"/>
      <c r="D24" s="338"/>
      <c r="E24" s="338"/>
      <c r="F24" s="338"/>
      <c r="G24" s="338"/>
      <c r="H24" s="338"/>
      <c r="I24" s="338"/>
      <c r="J24" s="21"/>
      <c r="K24" s="21"/>
      <c r="L24" s="21"/>
      <c r="M24" s="89"/>
      <c r="AD24" s="1"/>
    </row>
    <row r="25" spans="1:30" ht="14" customHeight="1" x14ac:dyDescent="0.15">
      <c r="A25" s="156"/>
      <c r="B25" s="22"/>
      <c r="C25" s="22"/>
      <c r="D25" s="339" t="s">
        <v>9</v>
      </c>
      <c r="E25" s="339"/>
      <c r="F25" s="339" t="s">
        <v>10</v>
      </c>
      <c r="G25" s="339"/>
      <c r="H25" s="339"/>
      <c r="I25" s="339"/>
      <c r="J25" s="22"/>
      <c r="K25" s="22"/>
      <c r="L25" s="22"/>
      <c r="M25" s="89"/>
      <c r="AD25" s="1"/>
    </row>
    <row r="26" spans="1:30" ht="20" customHeight="1" thickBot="1" x14ac:dyDescent="0.2">
      <c r="A26" s="92"/>
      <c r="B26" s="340" t="s">
        <v>11</v>
      </c>
      <c r="C26" s="340"/>
      <c r="D26" s="335"/>
      <c r="E26" s="335"/>
      <c r="F26" s="335"/>
      <c r="G26" s="335"/>
      <c r="H26" s="335"/>
      <c r="I26" s="335"/>
      <c r="J26" s="22"/>
      <c r="K26" s="22"/>
      <c r="L26" s="22"/>
      <c r="M26" s="93"/>
      <c r="AD26" s="1"/>
    </row>
    <row r="27" spans="1:30" ht="14" customHeight="1" x14ac:dyDescent="0.15">
      <c r="A27" s="343" t="s">
        <v>12</v>
      </c>
      <c r="B27" s="336" t="s">
        <v>13</v>
      </c>
      <c r="C27" s="336"/>
      <c r="D27" s="333"/>
      <c r="E27" s="333"/>
      <c r="F27" s="333"/>
      <c r="G27" s="333"/>
      <c r="H27" s="333"/>
      <c r="I27" s="333"/>
      <c r="J27" s="22"/>
      <c r="K27" s="22"/>
      <c r="L27" s="22"/>
      <c r="M27" s="89"/>
      <c r="AD27" s="1"/>
    </row>
    <row r="28" spans="1:30" ht="14" customHeight="1" thickBot="1" x14ac:dyDescent="0.2">
      <c r="A28" s="343"/>
      <c r="B28" s="337" t="s">
        <v>14</v>
      </c>
      <c r="C28" s="337"/>
      <c r="D28" s="335"/>
      <c r="E28" s="335"/>
      <c r="F28" s="335"/>
      <c r="G28" s="335"/>
      <c r="H28" s="335"/>
      <c r="I28" s="335"/>
      <c r="J28" s="22"/>
      <c r="K28" s="22"/>
      <c r="L28" s="22"/>
      <c r="M28" s="89"/>
      <c r="AD28" s="1"/>
    </row>
    <row r="29" spans="1:30" ht="6.5" customHeight="1" x14ac:dyDescent="0.15">
      <c r="A29" s="155"/>
      <c r="B29" s="187"/>
      <c r="C29" s="188"/>
      <c r="D29" s="188"/>
      <c r="E29" s="188"/>
      <c r="F29" s="188"/>
      <c r="G29" s="188"/>
      <c r="H29" s="188"/>
      <c r="I29" s="189"/>
      <c r="J29" s="22"/>
      <c r="K29" s="22"/>
      <c r="L29" s="22"/>
      <c r="M29" s="89"/>
      <c r="AD29" s="1"/>
    </row>
    <row r="30" spans="1:30" ht="14" customHeight="1" x14ac:dyDescent="0.15">
      <c r="A30" s="343" t="s">
        <v>15</v>
      </c>
      <c r="B30" s="336" t="s">
        <v>16</v>
      </c>
      <c r="C30" s="336"/>
      <c r="D30" s="333"/>
      <c r="E30" s="333"/>
      <c r="F30" s="333"/>
      <c r="G30" s="333"/>
      <c r="H30" s="333"/>
      <c r="I30" s="333"/>
      <c r="J30" s="22"/>
      <c r="K30" s="22"/>
      <c r="L30" s="22"/>
      <c r="M30" s="89"/>
      <c r="AD30" s="1"/>
    </row>
    <row r="31" spans="1:30" ht="14" customHeight="1" x14ac:dyDescent="0.15">
      <c r="A31" s="343"/>
      <c r="B31" s="322" t="s">
        <v>17</v>
      </c>
      <c r="C31" s="322"/>
      <c r="D31" s="326"/>
      <c r="E31" s="326"/>
      <c r="F31" s="326"/>
      <c r="G31" s="326"/>
      <c r="H31" s="326"/>
      <c r="I31" s="326"/>
      <c r="J31" s="22"/>
      <c r="K31" s="22"/>
      <c r="L31" s="22"/>
      <c r="M31" s="89"/>
      <c r="AD31" s="1"/>
    </row>
    <row r="32" spans="1:30" ht="14" customHeight="1" x14ac:dyDescent="0.15">
      <c r="A32" s="343"/>
      <c r="B32" s="322" t="s">
        <v>18</v>
      </c>
      <c r="C32" s="322"/>
      <c r="D32" s="326"/>
      <c r="E32" s="326"/>
      <c r="F32" s="326"/>
      <c r="G32" s="326"/>
      <c r="H32" s="326"/>
      <c r="I32" s="326"/>
      <c r="J32" s="22"/>
      <c r="K32" s="22"/>
      <c r="L32" s="22"/>
      <c r="M32" s="89"/>
      <c r="AD32" s="1"/>
    </row>
    <row r="33" spans="1:30" ht="14" customHeight="1" thickBot="1" x14ac:dyDescent="0.2">
      <c r="A33" s="343"/>
      <c r="B33" s="337" t="s">
        <v>19</v>
      </c>
      <c r="C33" s="337"/>
      <c r="D33" s="335"/>
      <c r="E33" s="335"/>
      <c r="F33" s="335"/>
      <c r="G33" s="335"/>
      <c r="H33" s="335"/>
      <c r="I33" s="335"/>
      <c r="J33" s="30" t="s">
        <v>20</v>
      </c>
      <c r="K33" s="330"/>
      <c r="L33" s="330"/>
      <c r="M33" s="331"/>
      <c r="AD33" s="1"/>
    </row>
    <row r="34" spans="1:30" ht="6.5" customHeight="1" x14ac:dyDescent="0.15">
      <c r="A34" s="155"/>
      <c r="B34" s="187"/>
      <c r="C34" s="188"/>
      <c r="D34" s="188"/>
      <c r="E34" s="188"/>
      <c r="F34" s="188"/>
      <c r="G34" s="188"/>
      <c r="H34" s="188"/>
      <c r="I34" s="189"/>
      <c r="J34" s="22"/>
      <c r="K34" s="22"/>
      <c r="L34" s="22"/>
      <c r="M34" s="89"/>
      <c r="AD34" s="1"/>
    </row>
    <row r="35" spans="1:30" ht="14" customHeight="1" x14ac:dyDescent="0.15">
      <c r="A35" s="342" t="s">
        <v>21</v>
      </c>
      <c r="B35" s="336" t="s">
        <v>22</v>
      </c>
      <c r="C35" s="336"/>
      <c r="D35" s="333"/>
      <c r="E35" s="333"/>
      <c r="F35" s="333"/>
      <c r="G35" s="333"/>
      <c r="H35" s="333"/>
      <c r="I35" s="333"/>
      <c r="J35" s="22"/>
      <c r="K35" s="22"/>
      <c r="L35" s="22"/>
      <c r="M35" s="89"/>
      <c r="AD35" s="1"/>
    </row>
    <row r="36" spans="1:30" ht="14" customHeight="1" x14ac:dyDescent="0.15">
      <c r="A36" s="342"/>
      <c r="B36" s="322" t="s">
        <v>23</v>
      </c>
      <c r="C36" s="322"/>
      <c r="D36" s="326"/>
      <c r="E36" s="326"/>
      <c r="F36" s="326"/>
      <c r="G36" s="326"/>
      <c r="H36" s="326"/>
      <c r="I36" s="326"/>
      <c r="J36" s="22"/>
      <c r="K36" s="22"/>
      <c r="L36" s="22"/>
      <c r="M36" s="89"/>
      <c r="AD36" s="1"/>
    </row>
    <row r="37" spans="1:30" ht="14" customHeight="1" x14ac:dyDescent="0.15">
      <c r="A37" s="342"/>
      <c r="B37" s="322" t="s">
        <v>24</v>
      </c>
      <c r="C37" s="322"/>
      <c r="D37" s="326"/>
      <c r="E37" s="326"/>
      <c r="F37" s="326"/>
      <c r="G37" s="326"/>
      <c r="H37" s="326"/>
      <c r="I37" s="326"/>
      <c r="J37" s="22"/>
      <c r="K37" s="22"/>
      <c r="L37" s="22"/>
      <c r="M37" s="89"/>
      <c r="AD37" s="1"/>
    </row>
    <row r="38" spans="1:30" ht="14" customHeight="1" x14ac:dyDescent="0.15">
      <c r="A38" s="342"/>
      <c r="B38" s="322" t="s">
        <v>198</v>
      </c>
      <c r="C38" s="322"/>
      <c r="D38" s="326"/>
      <c r="E38" s="326"/>
      <c r="F38" s="326"/>
      <c r="G38" s="326"/>
      <c r="H38" s="326"/>
      <c r="I38" s="326"/>
      <c r="J38" s="22"/>
      <c r="K38" s="22"/>
      <c r="L38" s="22"/>
      <c r="M38" s="89"/>
      <c r="AD38" s="1"/>
    </row>
    <row r="39" spans="1:30" ht="14" customHeight="1" x14ac:dyDescent="0.15">
      <c r="A39" s="342"/>
      <c r="B39" s="322" t="s">
        <v>199</v>
      </c>
      <c r="C39" s="322"/>
      <c r="D39" s="326"/>
      <c r="E39" s="326"/>
      <c r="F39" s="326"/>
      <c r="G39" s="326"/>
      <c r="H39" s="326"/>
      <c r="I39" s="326"/>
      <c r="J39" s="22"/>
      <c r="K39" s="22"/>
      <c r="L39" s="22"/>
      <c r="M39" s="89"/>
      <c r="AD39" s="1"/>
    </row>
    <row r="40" spans="1:30" ht="14" customHeight="1" x14ac:dyDescent="0.15">
      <c r="A40" s="342"/>
      <c r="B40" s="322" t="s">
        <v>25</v>
      </c>
      <c r="C40" s="322"/>
      <c r="D40" s="326"/>
      <c r="E40" s="326"/>
      <c r="F40" s="326"/>
      <c r="G40" s="326"/>
      <c r="H40" s="326"/>
      <c r="I40" s="326"/>
      <c r="J40" s="22"/>
      <c r="K40" s="22"/>
      <c r="L40" s="22"/>
      <c r="M40" s="89"/>
      <c r="AD40" s="1"/>
    </row>
    <row r="41" spans="1:30" ht="14" customHeight="1" thickBot="1" x14ac:dyDescent="0.2">
      <c r="A41" s="342"/>
      <c r="B41" s="337" t="s">
        <v>19</v>
      </c>
      <c r="C41" s="337"/>
      <c r="D41" s="335"/>
      <c r="E41" s="335"/>
      <c r="F41" s="335"/>
      <c r="G41" s="335"/>
      <c r="H41" s="335"/>
      <c r="I41" s="335"/>
      <c r="J41" s="30" t="s">
        <v>20</v>
      </c>
      <c r="K41" s="330"/>
      <c r="L41" s="330"/>
      <c r="M41" s="331"/>
      <c r="AD41" s="1"/>
    </row>
    <row r="42" spans="1:30" ht="6.5" customHeight="1" thickBot="1" x14ac:dyDescent="0.2">
      <c r="A42" s="155"/>
      <c r="B42" s="187"/>
      <c r="C42" s="188"/>
      <c r="D42" s="188"/>
      <c r="E42" s="188"/>
      <c r="F42" s="188"/>
      <c r="G42" s="188"/>
      <c r="H42" s="188"/>
      <c r="I42" s="189"/>
      <c r="J42" s="22"/>
      <c r="K42" s="22"/>
      <c r="L42" s="22"/>
      <c r="M42" s="89"/>
      <c r="AD42" s="1"/>
    </row>
    <row r="43" spans="1:30" ht="24" customHeight="1" x14ac:dyDescent="0.15">
      <c r="A43" s="156"/>
      <c r="B43" s="332" t="s">
        <v>197</v>
      </c>
      <c r="C43" s="332"/>
      <c r="D43" s="333"/>
      <c r="E43" s="333"/>
      <c r="F43" s="333"/>
      <c r="G43" s="333"/>
      <c r="H43" s="333"/>
      <c r="I43" s="333"/>
      <c r="J43" s="22"/>
      <c r="K43" s="22"/>
      <c r="L43" s="22"/>
      <c r="M43" s="89"/>
      <c r="AD43" s="1"/>
    </row>
    <row r="44" spans="1:30" ht="20" customHeight="1" thickBot="1" x14ac:dyDescent="0.2">
      <c r="A44" s="156"/>
      <c r="B44" s="334" t="s">
        <v>26</v>
      </c>
      <c r="C44" s="334"/>
      <c r="D44" s="335"/>
      <c r="E44" s="335"/>
      <c r="F44" s="335"/>
      <c r="G44" s="335"/>
      <c r="H44" s="335"/>
      <c r="I44" s="335"/>
      <c r="J44" s="22"/>
      <c r="K44" s="22"/>
      <c r="L44" s="22"/>
      <c r="M44" s="89"/>
      <c r="AD44" s="1"/>
    </row>
    <row r="45" spans="1:30" ht="6.5" customHeight="1" x14ac:dyDescent="0.15">
      <c r="A45" s="155"/>
      <c r="B45" s="187"/>
      <c r="C45" s="188"/>
      <c r="D45" s="188"/>
      <c r="E45" s="188"/>
      <c r="F45" s="188"/>
      <c r="G45" s="188"/>
      <c r="H45" s="188"/>
      <c r="I45" s="189"/>
      <c r="J45" s="22"/>
      <c r="K45" s="22"/>
      <c r="L45" s="22"/>
      <c r="M45" s="89"/>
      <c r="AD45" s="1"/>
    </row>
    <row r="46" spans="1:30" ht="14" customHeight="1" x14ac:dyDescent="0.15">
      <c r="A46" s="156"/>
      <c r="B46" s="336" t="s">
        <v>184</v>
      </c>
      <c r="C46" s="336"/>
      <c r="D46" s="333"/>
      <c r="E46" s="333"/>
      <c r="F46" s="333"/>
      <c r="G46" s="333"/>
      <c r="H46" s="333"/>
      <c r="I46" s="333"/>
      <c r="J46" s="22"/>
      <c r="K46" s="22"/>
      <c r="L46" s="22"/>
      <c r="M46" s="89"/>
      <c r="AD46" s="1"/>
    </row>
    <row r="47" spans="1:30" ht="14" customHeight="1" x14ac:dyDescent="0.15">
      <c r="A47" s="156"/>
      <c r="B47" s="322" t="s">
        <v>185</v>
      </c>
      <c r="C47" s="322"/>
      <c r="D47" s="326"/>
      <c r="E47" s="326"/>
      <c r="F47" s="326"/>
      <c r="G47" s="326"/>
      <c r="H47" s="326"/>
      <c r="I47" s="326"/>
      <c r="J47" s="22"/>
      <c r="K47" s="22"/>
      <c r="L47" s="22"/>
      <c r="M47" s="89"/>
      <c r="AD47" s="1"/>
    </row>
    <row r="48" spans="1:30" ht="14" customHeight="1" x14ac:dyDescent="0.15">
      <c r="A48" s="156"/>
      <c r="B48" s="22"/>
      <c r="C48" s="22"/>
      <c r="D48" s="22"/>
      <c r="E48" s="22"/>
      <c r="F48" s="22"/>
      <c r="G48" s="22"/>
      <c r="H48" s="22"/>
      <c r="I48" s="21"/>
      <c r="J48" s="22"/>
      <c r="K48" s="22"/>
      <c r="L48" s="22"/>
      <c r="M48" s="89"/>
      <c r="AD48" s="1"/>
    </row>
    <row r="49" spans="1:30" ht="14" customHeight="1" x14ac:dyDescent="0.15">
      <c r="A49" s="327" t="s">
        <v>27</v>
      </c>
      <c r="B49" s="328"/>
      <c r="C49" s="328"/>
      <c r="D49" s="329"/>
      <c r="E49" s="329"/>
      <c r="F49" s="22"/>
      <c r="G49" s="22"/>
      <c r="H49" s="22"/>
      <c r="I49" s="21"/>
      <c r="J49" s="22"/>
      <c r="K49" s="22"/>
      <c r="L49" s="22"/>
      <c r="M49" s="89"/>
      <c r="AD49" s="1"/>
    </row>
    <row r="50" spans="1:30" ht="14" customHeight="1" x14ac:dyDescent="0.15">
      <c r="A50" s="94"/>
      <c r="B50" s="31"/>
      <c r="C50" s="31"/>
      <c r="D50" s="22"/>
      <c r="E50" s="22"/>
      <c r="F50" s="22"/>
      <c r="G50" s="22"/>
      <c r="H50" s="22"/>
      <c r="I50" s="21"/>
      <c r="J50" s="22"/>
      <c r="K50" s="22"/>
      <c r="L50" s="22"/>
      <c r="M50" s="89"/>
      <c r="AD50" s="1"/>
    </row>
    <row r="51" spans="1:30" ht="14" customHeight="1" x14ac:dyDescent="0.15">
      <c r="A51" s="327" t="s">
        <v>28</v>
      </c>
      <c r="B51" s="328"/>
      <c r="C51" s="328"/>
      <c r="D51" s="329"/>
      <c r="E51" s="329"/>
      <c r="F51" s="329"/>
      <c r="G51" s="329"/>
      <c r="H51" s="329"/>
      <c r="I51" s="329"/>
      <c r="J51" s="329"/>
      <c r="K51" s="329"/>
      <c r="L51" s="22"/>
      <c r="M51" s="89"/>
      <c r="AD51" s="1"/>
    </row>
    <row r="52" spans="1:30" ht="14" customHeight="1" x14ac:dyDescent="0.15">
      <c r="A52" s="327"/>
      <c r="B52" s="328"/>
      <c r="C52" s="328"/>
      <c r="D52" s="329"/>
      <c r="E52" s="329"/>
      <c r="F52" s="329"/>
      <c r="G52" s="329"/>
      <c r="H52" s="329"/>
      <c r="I52" s="329"/>
      <c r="J52" s="329"/>
      <c r="K52" s="329"/>
      <c r="L52" s="22"/>
      <c r="M52" s="89"/>
      <c r="AD52" s="1"/>
    </row>
    <row r="53" spans="1:30" ht="14" customHeight="1" x14ac:dyDescent="0.15">
      <c r="A53" s="327"/>
      <c r="B53" s="328"/>
      <c r="C53" s="328"/>
      <c r="D53" s="329"/>
      <c r="E53" s="329"/>
      <c r="F53" s="329"/>
      <c r="G53" s="329"/>
      <c r="H53" s="329"/>
      <c r="I53" s="329"/>
      <c r="J53" s="329"/>
      <c r="K53" s="329"/>
      <c r="L53" s="22"/>
      <c r="M53" s="89"/>
      <c r="AD53" s="1"/>
    </row>
    <row r="54" spans="1:30" ht="14" customHeight="1" x14ac:dyDescent="0.15">
      <c r="A54" s="95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96"/>
      <c r="AD54" s="1"/>
    </row>
    <row r="55" spans="1:30" ht="14" customHeight="1" x14ac:dyDescent="0.2">
      <c r="A55" s="97"/>
      <c r="B55" s="33"/>
      <c r="C55" s="33"/>
      <c r="D55" s="321" t="s">
        <v>29</v>
      </c>
      <c r="E55" s="321"/>
      <c r="F55" s="321"/>
      <c r="G55" s="322" t="s">
        <v>171</v>
      </c>
      <c r="H55" s="322"/>
      <c r="I55" s="322"/>
      <c r="J55" s="322"/>
      <c r="K55" s="33"/>
      <c r="L55" s="33"/>
      <c r="M55" s="98"/>
    </row>
    <row r="56" spans="1:30" s="35" customFormat="1" ht="28.25" customHeight="1" x14ac:dyDescent="0.2">
      <c r="A56" s="99" t="s">
        <v>30</v>
      </c>
      <c r="B56" s="323" t="s">
        <v>31</v>
      </c>
      <c r="C56" s="323"/>
      <c r="D56" s="152" t="s">
        <v>32</v>
      </c>
      <c r="E56" s="152" t="s">
        <v>33</v>
      </c>
      <c r="F56" s="152" t="s">
        <v>34</v>
      </c>
      <c r="G56" s="322" t="s">
        <v>35</v>
      </c>
      <c r="H56" s="322"/>
      <c r="I56" s="322"/>
      <c r="J56" s="152" t="s">
        <v>36</v>
      </c>
      <c r="K56" s="153" t="s">
        <v>37</v>
      </c>
      <c r="L56" s="324" t="s">
        <v>38</v>
      </c>
      <c r="M56" s="325"/>
      <c r="N56" s="158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ht="14" customHeight="1" x14ac:dyDescent="0.15">
      <c r="A57" s="100"/>
      <c r="B57" s="318"/>
      <c r="C57" s="318"/>
      <c r="D57" s="151"/>
      <c r="E57" s="151"/>
      <c r="F57" s="151"/>
      <c r="G57" s="318"/>
      <c r="H57" s="318"/>
      <c r="I57" s="318"/>
      <c r="J57" s="151"/>
      <c r="K57" s="154"/>
      <c r="L57" s="319"/>
      <c r="M57" s="320"/>
    </row>
    <row r="58" spans="1:30" ht="14" customHeight="1" x14ac:dyDescent="0.15">
      <c r="A58" s="100"/>
      <c r="B58" s="318"/>
      <c r="C58" s="318"/>
      <c r="D58" s="151"/>
      <c r="E58" s="151"/>
      <c r="F58" s="151"/>
      <c r="G58" s="318"/>
      <c r="H58" s="318"/>
      <c r="I58" s="318"/>
      <c r="J58" s="151"/>
      <c r="K58" s="154"/>
      <c r="L58" s="319"/>
      <c r="M58" s="320"/>
    </row>
    <row r="59" spans="1:30" ht="14" customHeight="1" x14ac:dyDescent="0.15">
      <c r="A59" s="100"/>
      <c r="B59" s="318"/>
      <c r="C59" s="318"/>
      <c r="D59" s="151"/>
      <c r="E59" s="151"/>
      <c r="F59" s="151"/>
      <c r="G59" s="318"/>
      <c r="H59" s="318"/>
      <c r="I59" s="318"/>
      <c r="J59" s="151"/>
      <c r="K59" s="154"/>
      <c r="L59" s="319"/>
      <c r="M59" s="320"/>
    </row>
    <row r="60" spans="1:30" ht="14" customHeight="1" x14ac:dyDescent="0.15">
      <c r="A60" s="100"/>
      <c r="B60" s="318"/>
      <c r="C60" s="318"/>
      <c r="D60" s="151"/>
      <c r="E60" s="151"/>
      <c r="F60" s="151"/>
      <c r="G60" s="318"/>
      <c r="H60" s="318"/>
      <c r="I60" s="318"/>
      <c r="J60" s="151"/>
      <c r="K60" s="154"/>
      <c r="L60" s="319"/>
      <c r="M60" s="320"/>
    </row>
    <row r="61" spans="1:30" ht="14" customHeight="1" x14ac:dyDescent="0.15">
      <c r="A61" s="100"/>
      <c r="B61" s="318"/>
      <c r="C61" s="318"/>
      <c r="D61" s="151"/>
      <c r="E61" s="151"/>
      <c r="F61" s="151"/>
      <c r="G61" s="318"/>
      <c r="H61" s="318"/>
      <c r="I61" s="318"/>
      <c r="J61" s="151"/>
      <c r="K61" s="154"/>
      <c r="L61" s="319"/>
      <c r="M61" s="320"/>
    </row>
    <row r="62" spans="1:30" ht="14" customHeight="1" x14ac:dyDescent="0.15">
      <c r="A62" s="100"/>
      <c r="B62" s="318"/>
      <c r="C62" s="318"/>
      <c r="D62" s="151"/>
      <c r="E62" s="151"/>
      <c r="F62" s="151"/>
      <c r="G62" s="318"/>
      <c r="H62" s="318"/>
      <c r="I62" s="318"/>
      <c r="J62" s="151"/>
      <c r="K62" s="154"/>
      <c r="L62" s="319"/>
      <c r="M62" s="320"/>
    </row>
    <row r="63" spans="1:30" ht="14" customHeight="1" x14ac:dyDescent="0.15">
      <c r="A63" s="100"/>
      <c r="B63" s="318"/>
      <c r="C63" s="318"/>
      <c r="D63" s="151"/>
      <c r="E63" s="151"/>
      <c r="F63" s="151"/>
      <c r="G63" s="318"/>
      <c r="H63" s="318"/>
      <c r="I63" s="318"/>
      <c r="J63" s="151"/>
      <c r="K63" s="154"/>
      <c r="L63" s="319"/>
      <c r="M63" s="320"/>
    </row>
    <row r="64" spans="1:30" ht="14" customHeight="1" x14ac:dyDescent="0.15">
      <c r="A64" s="100"/>
      <c r="B64" s="318"/>
      <c r="C64" s="318"/>
      <c r="D64" s="151"/>
      <c r="E64" s="151"/>
      <c r="F64" s="151"/>
      <c r="G64" s="318"/>
      <c r="H64" s="318"/>
      <c r="I64" s="318"/>
      <c r="J64" s="151"/>
      <c r="K64" s="154"/>
      <c r="L64" s="319"/>
      <c r="M64" s="320"/>
    </row>
    <row r="65" spans="1:30" ht="14" customHeight="1" x14ac:dyDescent="0.15">
      <c r="A65" s="100"/>
      <c r="B65" s="318"/>
      <c r="C65" s="318"/>
      <c r="D65" s="151"/>
      <c r="E65" s="151"/>
      <c r="F65" s="151"/>
      <c r="G65" s="318"/>
      <c r="H65" s="318"/>
      <c r="I65" s="318"/>
      <c r="J65" s="151"/>
      <c r="K65" s="154"/>
      <c r="L65" s="319"/>
      <c r="M65" s="320"/>
    </row>
    <row r="66" spans="1:30" ht="14" customHeight="1" x14ac:dyDescent="0.15">
      <c r="A66" s="100"/>
      <c r="B66" s="318"/>
      <c r="C66" s="318"/>
      <c r="D66" s="151"/>
      <c r="E66" s="151"/>
      <c r="F66" s="151"/>
      <c r="G66" s="318"/>
      <c r="H66" s="318"/>
      <c r="I66" s="318"/>
      <c r="J66" s="151"/>
      <c r="K66" s="154"/>
      <c r="L66" s="319"/>
      <c r="M66" s="320"/>
    </row>
    <row r="67" spans="1:30" ht="14" customHeight="1" x14ac:dyDescent="0.15">
      <c r="A67" s="100"/>
      <c r="B67" s="318"/>
      <c r="C67" s="318"/>
      <c r="D67" s="151"/>
      <c r="E67" s="151"/>
      <c r="F67" s="151"/>
      <c r="G67" s="318"/>
      <c r="H67" s="318"/>
      <c r="I67" s="318"/>
      <c r="J67" s="151"/>
      <c r="K67" s="154"/>
      <c r="L67" s="319"/>
      <c r="M67" s="320"/>
    </row>
    <row r="68" spans="1:30" ht="14" customHeight="1" x14ac:dyDescent="0.15">
      <c r="A68" s="100"/>
      <c r="B68" s="318"/>
      <c r="C68" s="318"/>
      <c r="D68" s="151"/>
      <c r="E68" s="151"/>
      <c r="F68" s="151"/>
      <c r="G68" s="318"/>
      <c r="H68" s="318"/>
      <c r="I68" s="318"/>
      <c r="J68" s="151"/>
      <c r="K68" s="154"/>
      <c r="L68" s="319"/>
      <c r="M68" s="320"/>
    </row>
    <row r="69" spans="1:30" ht="14" customHeight="1" x14ac:dyDescent="0.15">
      <c r="A69" s="100"/>
      <c r="B69" s="318"/>
      <c r="C69" s="318"/>
      <c r="D69" s="151"/>
      <c r="E69" s="151"/>
      <c r="F69" s="151"/>
      <c r="G69" s="318"/>
      <c r="H69" s="318"/>
      <c r="I69" s="318"/>
      <c r="J69" s="151"/>
      <c r="K69" s="154"/>
      <c r="L69" s="319"/>
      <c r="M69" s="320"/>
    </row>
    <row r="70" spans="1:30" ht="14" customHeight="1" x14ac:dyDescent="0.15">
      <c r="A70" s="100"/>
      <c r="B70" s="318"/>
      <c r="C70" s="318"/>
      <c r="D70" s="151"/>
      <c r="E70" s="151"/>
      <c r="F70" s="151"/>
      <c r="G70" s="318"/>
      <c r="H70" s="318"/>
      <c r="I70" s="318"/>
      <c r="J70" s="151"/>
      <c r="K70" s="154"/>
      <c r="L70" s="319"/>
      <c r="M70" s="320"/>
      <c r="N70" s="159"/>
    </row>
    <row r="71" spans="1:30" ht="14" customHeight="1" x14ac:dyDescent="0.15">
      <c r="A71" s="100"/>
      <c r="B71" s="318"/>
      <c r="C71" s="318"/>
      <c r="D71" s="151"/>
      <c r="E71" s="151"/>
      <c r="F71" s="151"/>
      <c r="G71" s="318"/>
      <c r="H71" s="318"/>
      <c r="I71" s="318"/>
      <c r="J71" s="151"/>
      <c r="K71" s="154"/>
      <c r="L71" s="319"/>
      <c r="M71" s="320"/>
    </row>
    <row r="72" spans="1:30" ht="14" customHeight="1" x14ac:dyDescent="0.15">
      <c r="A72" s="101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102"/>
    </row>
    <row r="73" spans="1:30" ht="14" customHeight="1" x14ac:dyDescent="0.15">
      <c r="A73" s="101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102"/>
    </row>
    <row r="74" spans="1:30" ht="26" customHeight="1" x14ac:dyDescent="0.15">
      <c r="A74" s="301" t="s">
        <v>217</v>
      </c>
      <c r="B74" s="302"/>
      <c r="C74" s="302"/>
      <c r="D74" s="303"/>
      <c r="E74" s="127" t="s">
        <v>39</v>
      </c>
      <c r="F74" s="128" t="s">
        <v>200</v>
      </c>
      <c r="G74" s="304" t="s">
        <v>201</v>
      </c>
      <c r="H74" s="305"/>
      <c r="I74" s="305"/>
      <c r="J74" s="306"/>
      <c r="K74" s="129" t="s">
        <v>202</v>
      </c>
      <c r="L74" s="307" t="s">
        <v>203</v>
      </c>
      <c r="M74" s="308"/>
    </row>
    <row r="75" spans="1:30" ht="14" customHeight="1" x14ac:dyDescent="0.15">
      <c r="A75" s="168" t="s">
        <v>204</v>
      </c>
      <c r="B75" s="169"/>
      <c r="C75" s="169"/>
      <c r="D75" s="169"/>
      <c r="E75" s="130"/>
      <c r="F75" s="131"/>
      <c r="G75" s="185">
        <f>E75*F75</f>
        <v>0</v>
      </c>
      <c r="H75" s="185"/>
      <c r="I75" s="185"/>
      <c r="J75" s="186"/>
      <c r="K75" s="132">
        <f t="shared" ref="K75:K80" si="0">F75*1</f>
        <v>0</v>
      </c>
      <c r="L75" s="309"/>
      <c r="M75" s="310"/>
    </row>
    <row r="76" spans="1:30" ht="14" customHeight="1" x14ac:dyDescent="0.15">
      <c r="A76" s="168" t="s">
        <v>205</v>
      </c>
      <c r="B76" s="169"/>
      <c r="C76" s="169"/>
      <c r="D76" s="169"/>
      <c r="E76" s="130"/>
      <c r="F76" s="131"/>
      <c r="G76" s="185">
        <f t="shared" ref="G76:G84" si="1">E76*F76</f>
        <v>0</v>
      </c>
      <c r="H76" s="185"/>
      <c r="I76" s="185"/>
      <c r="J76" s="186"/>
      <c r="K76" s="132">
        <f t="shared" si="0"/>
        <v>0</v>
      </c>
      <c r="L76" s="309"/>
      <c r="M76" s="310"/>
    </row>
    <row r="77" spans="1:30" s="39" customFormat="1" ht="20" customHeight="1" x14ac:dyDescent="0.2">
      <c r="A77" s="168" t="s">
        <v>206</v>
      </c>
      <c r="B77" s="169"/>
      <c r="C77" s="169"/>
      <c r="D77" s="169"/>
      <c r="E77" s="130"/>
      <c r="F77" s="131"/>
      <c r="G77" s="185">
        <f t="shared" si="1"/>
        <v>0</v>
      </c>
      <c r="H77" s="185"/>
      <c r="I77" s="185"/>
      <c r="J77" s="186"/>
      <c r="K77" s="132">
        <f>F77*1</f>
        <v>0</v>
      </c>
      <c r="L77" s="309"/>
      <c r="M77" s="310"/>
      <c r="N77" s="160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  <row r="78" spans="1:30" ht="14" customHeight="1" x14ac:dyDescent="0.15">
      <c r="A78" s="168" t="s">
        <v>207</v>
      </c>
      <c r="B78" s="169"/>
      <c r="C78" s="169"/>
      <c r="D78" s="169"/>
      <c r="E78" s="130"/>
      <c r="F78" s="131"/>
      <c r="G78" s="185">
        <f t="shared" si="1"/>
        <v>0</v>
      </c>
      <c r="H78" s="185"/>
      <c r="I78" s="185"/>
      <c r="J78" s="186"/>
      <c r="K78" s="132">
        <f>F78*1</f>
        <v>0</v>
      </c>
      <c r="L78" s="309"/>
      <c r="M78" s="310"/>
    </row>
    <row r="79" spans="1:30" ht="14" customHeight="1" x14ac:dyDescent="0.15">
      <c r="A79" s="168" t="s">
        <v>208</v>
      </c>
      <c r="B79" s="169"/>
      <c r="C79" s="169"/>
      <c r="D79" s="169"/>
      <c r="E79" s="130"/>
      <c r="F79" s="131"/>
      <c r="G79" s="185">
        <f t="shared" si="1"/>
        <v>0</v>
      </c>
      <c r="H79" s="185"/>
      <c r="I79" s="185"/>
      <c r="J79" s="186"/>
      <c r="K79" s="132">
        <f t="shared" si="0"/>
        <v>0</v>
      </c>
      <c r="L79" s="309"/>
      <c r="M79" s="310"/>
    </row>
    <row r="80" spans="1:30" ht="14" customHeight="1" x14ac:dyDescent="0.15">
      <c r="A80" s="168" t="s">
        <v>209</v>
      </c>
      <c r="B80" s="169"/>
      <c r="C80" s="169"/>
      <c r="D80" s="169"/>
      <c r="E80" s="130"/>
      <c r="F80" s="131"/>
      <c r="G80" s="185">
        <f t="shared" si="1"/>
        <v>0</v>
      </c>
      <c r="H80" s="185"/>
      <c r="I80" s="185"/>
      <c r="J80" s="186"/>
      <c r="K80" s="132">
        <f t="shared" si="0"/>
        <v>0</v>
      </c>
      <c r="L80" s="309"/>
      <c r="M80" s="310"/>
    </row>
    <row r="81" spans="1:30" ht="14" customHeight="1" x14ac:dyDescent="0.15">
      <c r="A81" s="168" t="s">
        <v>210</v>
      </c>
      <c r="B81" s="169"/>
      <c r="C81" s="169"/>
      <c r="D81" s="169"/>
      <c r="E81" s="130"/>
      <c r="F81" s="131"/>
      <c r="G81" s="185">
        <f t="shared" si="1"/>
        <v>0</v>
      </c>
      <c r="H81" s="185"/>
      <c r="I81" s="185"/>
      <c r="J81" s="186"/>
      <c r="K81" s="132">
        <f>F81*2</f>
        <v>0</v>
      </c>
      <c r="L81" s="309"/>
      <c r="M81" s="310"/>
    </row>
    <row r="82" spans="1:30" ht="14" customHeight="1" x14ac:dyDescent="0.15">
      <c r="A82" s="168" t="s">
        <v>211</v>
      </c>
      <c r="B82" s="169"/>
      <c r="C82" s="169"/>
      <c r="D82" s="169"/>
      <c r="E82" s="130"/>
      <c r="F82" s="131"/>
      <c r="G82" s="185">
        <f t="shared" si="1"/>
        <v>0</v>
      </c>
      <c r="H82" s="185"/>
      <c r="I82" s="185"/>
      <c r="J82" s="186"/>
      <c r="K82" s="132">
        <f>F82*2</f>
        <v>0</v>
      </c>
      <c r="L82" s="309"/>
      <c r="M82" s="310"/>
    </row>
    <row r="83" spans="1:30" ht="14" customHeight="1" x14ac:dyDescent="0.15">
      <c r="A83" s="168" t="s">
        <v>40</v>
      </c>
      <c r="B83" s="169"/>
      <c r="C83" s="169"/>
      <c r="D83" s="169"/>
      <c r="E83" s="130"/>
      <c r="F83" s="131"/>
      <c r="G83" s="185">
        <f t="shared" si="1"/>
        <v>0</v>
      </c>
      <c r="H83" s="185"/>
      <c r="I83" s="185"/>
      <c r="J83" s="186"/>
      <c r="K83" s="132">
        <f>F83*E87*2</f>
        <v>0</v>
      </c>
      <c r="L83" s="309"/>
      <c r="M83" s="310"/>
    </row>
    <row r="84" spans="1:30" ht="14" customHeight="1" x14ac:dyDescent="0.15">
      <c r="A84" s="168" t="s">
        <v>41</v>
      </c>
      <c r="B84" s="169"/>
      <c r="C84" s="169"/>
      <c r="D84" s="169"/>
      <c r="E84" s="130"/>
      <c r="F84" s="131"/>
      <c r="G84" s="185">
        <f t="shared" si="1"/>
        <v>0</v>
      </c>
      <c r="H84" s="185"/>
      <c r="I84" s="185"/>
      <c r="J84" s="186"/>
      <c r="K84" s="132">
        <f>F84*E87*2</f>
        <v>0</v>
      </c>
      <c r="L84" s="309"/>
      <c r="M84" s="310"/>
    </row>
    <row r="85" spans="1:30" ht="14" customHeight="1" x14ac:dyDescent="0.15">
      <c r="A85" s="168" t="s">
        <v>42</v>
      </c>
      <c r="B85" s="169"/>
      <c r="C85" s="169"/>
      <c r="D85" s="169"/>
      <c r="E85" s="162"/>
      <c r="F85" s="133"/>
      <c r="G85" s="170"/>
      <c r="H85" s="171"/>
      <c r="I85" s="171"/>
      <c r="J85" s="172"/>
      <c r="K85" s="132">
        <f>F85*E87*2</f>
        <v>0</v>
      </c>
      <c r="L85" s="309"/>
      <c r="M85" s="310"/>
    </row>
    <row r="86" spans="1:30" ht="14" customHeight="1" x14ac:dyDescent="0.15">
      <c r="A86" s="168" t="s">
        <v>43</v>
      </c>
      <c r="B86" s="169"/>
      <c r="C86" s="169"/>
      <c r="D86" s="169"/>
      <c r="E86" s="163"/>
      <c r="F86" s="134"/>
      <c r="G86" s="173"/>
      <c r="H86" s="174"/>
      <c r="I86" s="174"/>
      <c r="J86" s="175"/>
      <c r="K86" s="135">
        <f>F86*1</f>
        <v>0</v>
      </c>
      <c r="L86" s="309"/>
      <c r="M86" s="310"/>
    </row>
    <row r="87" spans="1:30" ht="14" customHeight="1" x14ac:dyDescent="0.15">
      <c r="A87" s="144"/>
      <c r="B87" s="145"/>
      <c r="C87" s="176" t="s">
        <v>212</v>
      </c>
      <c r="D87" s="177"/>
      <c r="E87" s="178"/>
      <c r="F87" s="178"/>
      <c r="G87" s="179" t="s">
        <v>213</v>
      </c>
      <c r="H87" s="180"/>
      <c r="I87" s="180"/>
      <c r="J87" s="181"/>
      <c r="K87" s="136">
        <f>SUM(K75:K86)</f>
        <v>0</v>
      </c>
      <c r="L87" s="311"/>
      <c r="M87" s="312"/>
      <c r="AD87" s="1"/>
    </row>
    <row r="88" spans="1:30" ht="14" customHeight="1" thickBot="1" x14ac:dyDescent="0.2">
      <c r="A88" s="137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9"/>
    </row>
    <row r="89" spans="1:30" ht="14" customHeight="1" thickBot="1" x14ac:dyDescent="0.2">
      <c r="A89" s="101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102"/>
    </row>
    <row r="90" spans="1:30" s="39" customFormat="1" ht="20" customHeight="1" x14ac:dyDescent="0.2">
      <c r="A90" s="315" t="s">
        <v>215</v>
      </c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7"/>
      <c r="N90" s="160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</row>
    <row r="91" spans="1:30" ht="14" customHeight="1" x14ac:dyDescent="0.15">
      <c r="A91" s="190" t="s">
        <v>182</v>
      </c>
      <c r="B91" s="191"/>
      <c r="C91" s="191"/>
      <c r="D91" s="191"/>
      <c r="E91" s="81"/>
      <c r="F91" s="81"/>
      <c r="G91" s="36"/>
      <c r="H91" s="36"/>
      <c r="I91" s="36"/>
      <c r="J91" s="36"/>
      <c r="K91" s="36"/>
      <c r="L91" s="36"/>
      <c r="M91" s="102"/>
    </row>
    <row r="92" spans="1:30" ht="14" customHeight="1" x14ac:dyDescent="0.15">
      <c r="A92" s="182" t="s">
        <v>174</v>
      </c>
      <c r="B92" s="183"/>
      <c r="C92" s="183"/>
      <c r="D92" s="183"/>
      <c r="E92" s="184"/>
      <c r="F92" s="184"/>
      <c r="G92" s="36"/>
      <c r="H92" s="36"/>
      <c r="I92" s="41"/>
      <c r="J92" s="41"/>
      <c r="K92" s="41"/>
      <c r="L92" s="41"/>
      <c r="M92" s="104"/>
    </row>
    <row r="93" spans="1:30" ht="14" customHeight="1" x14ac:dyDescent="0.15">
      <c r="A93" s="182" t="s">
        <v>175</v>
      </c>
      <c r="B93" s="183"/>
      <c r="C93" s="183"/>
      <c r="D93" s="183"/>
      <c r="E93" s="184"/>
      <c r="F93" s="184"/>
      <c r="G93" s="36"/>
      <c r="H93" s="36"/>
      <c r="I93" s="41"/>
      <c r="J93" s="41"/>
      <c r="K93" s="41"/>
      <c r="L93" s="41"/>
      <c r="M93" s="104"/>
    </row>
    <row r="94" spans="1:30" ht="14" customHeight="1" x14ac:dyDescent="0.15">
      <c r="A94" s="313" t="s">
        <v>44</v>
      </c>
      <c r="B94" s="314"/>
      <c r="C94" s="314"/>
      <c r="D94" s="314"/>
      <c r="E94" s="314"/>
      <c r="F94" s="314"/>
      <c r="G94" s="40"/>
      <c r="H94" s="40"/>
      <c r="I94" s="40"/>
      <c r="J94" s="41"/>
      <c r="K94" s="41"/>
      <c r="L94" s="41"/>
      <c r="M94" s="104"/>
    </row>
    <row r="95" spans="1:30" ht="14" customHeight="1" x14ac:dyDescent="0.15">
      <c r="A95" s="182" t="s">
        <v>45</v>
      </c>
      <c r="B95" s="183"/>
      <c r="C95" s="183"/>
      <c r="D95" s="183"/>
      <c r="E95" s="184"/>
      <c r="F95" s="184"/>
      <c r="G95" s="36"/>
      <c r="H95" s="36"/>
      <c r="I95" s="41"/>
      <c r="J95" s="41"/>
      <c r="K95" s="41"/>
      <c r="L95" s="41"/>
      <c r="M95" s="104"/>
    </row>
    <row r="96" spans="1:30" ht="14" customHeight="1" x14ac:dyDescent="0.15">
      <c r="A96" s="182" t="s">
        <v>46</v>
      </c>
      <c r="B96" s="183"/>
      <c r="C96" s="183"/>
      <c r="D96" s="183"/>
      <c r="E96" s="184"/>
      <c r="F96" s="184"/>
      <c r="G96" s="36"/>
      <c r="H96" s="36"/>
      <c r="I96" s="41"/>
      <c r="J96" s="41"/>
      <c r="K96" s="41"/>
      <c r="L96" s="41"/>
      <c r="M96" s="104"/>
    </row>
    <row r="97" spans="1:30" ht="14" customHeight="1" x14ac:dyDescent="0.15">
      <c r="A97" s="182" t="s">
        <v>47</v>
      </c>
      <c r="B97" s="183"/>
      <c r="C97" s="183"/>
      <c r="D97" s="183"/>
      <c r="E97" s="184"/>
      <c r="F97" s="184"/>
      <c r="G97" s="36"/>
      <c r="H97" s="36"/>
      <c r="I97" s="41"/>
      <c r="J97" s="41"/>
      <c r="K97" s="41"/>
      <c r="L97" s="41"/>
      <c r="M97" s="104"/>
    </row>
    <row r="98" spans="1:30" ht="14" customHeight="1" x14ac:dyDescent="0.15">
      <c r="A98" s="182" t="s">
        <v>227</v>
      </c>
      <c r="B98" s="183"/>
      <c r="C98" s="183"/>
      <c r="D98" s="183"/>
      <c r="E98" s="184"/>
      <c r="F98" s="184"/>
      <c r="G98" s="36"/>
      <c r="H98" s="36"/>
      <c r="I98" s="41"/>
      <c r="J98" s="41"/>
      <c r="K98" s="41"/>
      <c r="L98" s="41"/>
      <c r="M98" s="104"/>
    </row>
    <row r="99" spans="1:30" ht="14" customHeight="1" x14ac:dyDescent="0.15">
      <c r="A99" s="149"/>
      <c r="B99" s="40"/>
      <c r="C99" s="40"/>
      <c r="D99" s="82" t="s">
        <v>48</v>
      </c>
      <c r="E99" s="293">
        <f>E95+E96+E98</f>
        <v>0</v>
      </c>
      <c r="F99" s="293"/>
      <c r="G99" s="36"/>
      <c r="H99" s="36"/>
      <c r="I99" s="36"/>
      <c r="J99" s="36"/>
      <c r="K99" s="36"/>
      <c r="L99" s="36"/>
      <c r="M99" s="102"/>
    </row>
    <row r="100" spans="1:30" ht="14" customHeight="1" thickBot="1" x14ac:dyDescent="0.2">
      <c r="A100" s="103"/>
      <c r="B100" s="37"/>
      <c r="C100" s="37"/>
      <c r="D100" s="42"/>
      <c r="E100" s="43"/>
      <c r="F100" s="43"/>
      <c r="G100" s="44"/>
      <c r="H100" s="44"/>
      <c r="I100" s="44"/>
      <c r="J100" s="44"/>
      <c r="K100" s="44"/>
      <c r="L100" s="44"/>
      <c r="M100" s="105"/>
    </row>
    <row r="101" spans="1:30" ht="14" customHeight="1" thickBot="1" x14ac:dyDescent="0.2">
      <c r="A101" s="101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102"/>
      <c r="AD101" s="1"/>
    </row>
    <row r="102" spans="1:30" ht="20" customHeight="1" x14ac:dyDescent="0.15">
      <c r="A102" s="294" t="s">
        <v>172</v>
      </c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6"/>
      <c r="AD102" s="1"/>
    </row>
    <row r="103" spans="1:30" ht="34.25" customHeight="1" x14ac:dyDescent="0.15">
      <c r="A103" s="297" t="s">
        <v>176</v>
      </c>
      <c r="B103" s="298" t="s">
        <v>49</v>
      </c>
      <c r="C103" s="298"/>
      <c r="D103" s="298"/>
      <c r="E103" s="298"/>
      <c r="F103" s="298"/>
      <c r="G103" s="298"/>
      <c r="H103" s="298"/>
      <c r="I103" s="299" t="s">
        <v>50</v>
      </c>
      <c r="J103" s="299"/>
      <c r="K103" s="300" t="s">
        <v>51</v>
      </c>
      <c r="L103" s="300"/>
      <c r="M103" s="106" t="s">
        <v>194</v>
      </c>
    </row>
    <row r="104" spans="1:30" x14ac:dyDescent="0.15">
      <c r="A104" s="297"/>
      <c r="B104" s="298"/>
      <c r="C104" s="298"/>
      <c r="D104" s="298"/>
      <c r="E104" s="298"/>
      <c r="F104" s="298"/>
      <c r="G104" s="298"/>
      <c r="H104" s="298"/>
      <c r="I104" s="150" t="s">
        <v>189</v>
      </c>
      <c r="J104" s="83" t="s">
        <v>190</v>
      </c>
      <c r="K104" s="84" t="s">
        <v>191</v>
      </c>
      <c r="L104" s="84" t="s">
        <v>192</v>
      </c>
      <c r="M104" s="106" t="s">
        <v>193</v>
      </c>
    </row>
    <row r="105" spans="1:30" ht="34.25" customHeight="1" x14ac:dyDescent="0.15">
      <c r="A105" s="297"/>
      <c r="B105" s="298"/>
      <c r="C105" s="298"/>
      <c r="D105" s="298"/>
      <c r="E105" s="298"/>
      <c r="F105" s="298"/>
      <c r="G105" s="298"/>
      <c r="H105" s="298"/>
      <c r="I105" s="85" t="s">
        <v>52</v>
      </c>
      <c r="J105" s="86" t="s">
        <v>183</v>
      </c>
      <c r="K105" s="87" t="s">
        <v>53</v>
      </c>
      <c r="L105" s="87" t="s">
        <v>183</v>
      </c>
      <c r="M105" s="107" t="s">
        <v>54</v>
      </c>
    </row>
    <row r="106" spans="1:30" ht="14" customHeight="1" x14ac:dyDescent="0.15">
      <c r="A106" s="108">
        <v>1</v>
      </c>
      <c r="B106" s="148" t="s">
        <v>55</v>
      </c>
      <c r="C106" s="45"/>
      <c r="D106" s="45"/>
      <c r="E106" s="45"/>
      <c r="F106" s="285" t="s">
        <v>56</v>
      </c>
      <c r="G106" s="285"/>
      <c r="H106" s="285"/>
      <c r="I106" s="46"/>
      <c r="J106" s="46"/>
      <c r="K106" s="47"/>
      <c r="L106" s="47"/>
      <c r="M106" s="109"/>
    </row>
    <row r="107" spans="1:30" ht="14" customHeight="1" x14ac:dyDescent="0.15">
      <c r="A107" s="108">
        <v>2</v>
      </c>
      <c r="B107" s="148" t="s">
        <v>57</v>
      </c>
      <c r="C107" s="48"/>
      <c r="D107" s="48"/>
      <c r="E107" s="48"/>
      <c r="F107" s="48"/>
      <c r="G107" s="48"/>
      <c r="H107" s="49"/>
      <c r="I107" s="46"/>
      <c r="J107" s="46"/>
      <c r="K107" s="47"/>
      <c r="L107" s="47"/>
      <c r="M107" s="109"/>
    </row>
    <row r="108" spans="1:30" ht="14" customHeight="1" x14ac:dyDescent="0.15">
      <c r="A108" s="108">
        <v>3</v>
      </c>
      <c r="B108" s="148" t="s">
        <v>58</v>
      </c>
      <c r="C108" s="48"/>
      <c r="D108" s="48"/>
      <c r="E108" s="48"/>
      <c r="F108" s="285" t="s">
        <v>56</v>
      </c>
      <c r="G108" s="285"/>
      <c r="H108" s="285"/>
      <c r="I108" s="46"/>
      <c r="J108" s="46"/>
      <c r="K108" s="47"/>
      <c r="L108" s="47"/>
      <c r="M108" s="109"/>
    </row>
    <row r="109" spans="1:30" ht="14" customHeight="1" x14ac:dyDescent="0.15">
      <c r="A109" s="108">
        <v>4</v>
      </c>
      <c r="B109" s="148" t="s">
        <v>59</v>
      </c>
      <c r="C109" s="50"/>
      <c r="D109" s="292" t="s">
        <v>60</v>
      </c>
      <c r="E109" s="292"/>
      <c r="F109" s="292"/>
      <c r="G109" s="292"/>
      <c r="H109" s="292"/>
      <c r="I109" s="46"/>
      <c r="J109" s="46"/>
      <c r="K109" s="47"/>
      <c r="L109" s="47"/>
      <c r="M109" s="109"/>
    </row>
    <row r="110" spans="1:30" ht="14" customHeight="1" x14ac:dyDescent="0.15">
      <c r="A110" s="108">
        <v>5</v>
      </c>
      <c r="B110" s="148" t="s">
        <v>59</v>
      </c>
      <c r="C110" s="50"/>
      <c r="D110" s="292" t="s">
        <v>60</v>
      </c>
      <c r="E110" s="292"/>
      <c r="F110" s="292"/>
      <c r="G110" s="292"/>
      <c r="H110" s="292"/>
      <c r="I110" s="46"/>
      <c r="J110" s="46"/>
      <c r="K110" s="47"/>
      <c r="L110" s="47"/>
      <c r="M110" s="109"/>
    </row>
    <row r="111" spans="1:30" ht="14" customHeight="1" x14ac:dyDescent="0.15">
      <c r="A111" s="108">
        <v>6</v>
      </c>
      <c r="B111" s="148" t="s">
        <v>61</v>
      </c>
      <c r="C111" s="49"/>
      <c r="D111" s="292" t="s">
        <v>60</v>
      </c>
      <c r="E111" s="292"/>
      <c r="F111" s="292"/>
      <c r="G111" s="292"/>
      <c r="H111" s="292"/>
      <c r="I111" s="46"/>
      <c r="J111" s="46"/>
      <c r="K111" s="164"/>
      <c r="L111" s="165"/>
      <c r="M111" s="166"/>
    </row>
    <row r="112" spans="1:30" ht="14" customHeight="1" x14ac:dyDescent="0.15">
      <c r="A112" s="108">
        <v>7</v>
      </c>
      <c r="B112" s="148" t="s">
        <v>62</v>
      </c>
      <c r="C112" s="49"/>
      <c r="D112" s="292" t="s">
        <v>60</v>
      </c>
      <c r="E112" s="292"/>
      <c r="F112" s="292"/>
      <c r="G112" s="292"/>
      <c r="H112" s="292"/>
      <c r="I112" s="46"/>
      <c r="J112" s="46"/>
      <c r="K112" s="164"/>
      <c r="L112" s="165"/>
      <c r="M112" s="166"/>
    </row>
    <row r="113" spans="1:13" ht="14" customHeight="1" x14ac:dyDescent="0.15">
      <c r="A113" s="108">
        <v>8</v>
      </c>
      <c r="B113" s="52" t="s">
        <v>63</v>
      </c>
      <c r="C113" s="48"/>
      <c r="D113" s="48"/>
      <c r="E113" s="48"/>
      <c r="F113" s="285" t="s">
        <v>56</v>
      </c>
      <c r="G113" s="285"/>
      <c r="H113" s="285"/>
      <c r="I113" s="46"/>
      <c r="J113" s="46"/>
      <c r="K113" s="47"/>
      <c r="L113" s="47"/>
      <c r="M113" s="109"/>
    </row>
    <row r="114" spans="1:13" ht="14" customHeight="1" x14ac:dyDescent="0.15">
      <c r="A114" s="108">
        <v>9</v>
      </c>
      <c r="B114" s="52" t="s">
        <v>64</v>
      </c>
      <c r="C114" s="48"/>
      <c r="D114" s="48"/>
      <c r="E114" s="48"/>
      <c r="F114" s="48"/>
      <c r="G114" s="48"/>
      <c r="H114" s="49"/>
      <c r="I114" s="46"/>
      <c r="J114" s="46"/>
      <c r="K114" s="47"/>
      <c r="L114" s="47"/>
      <c r="M114" s="109"/>
    </row>
    <row r="115" spans="1:13" ht="14" customHeight="1" x14ac:dyDescent="0.15">
      <c r="A115" s="108">
        <v>10</v>
      </c>
      <c r="B115" s="148" t="s">
        <v>65</v>
      </c>
      <c r="C115" s="48"/>
      <c r="D115" s="48"/>
      <c r="E115" s="48"/>
      <c r="F115" s="48"/>
      <c r="G115" s="48"/>
      <c r="H115" s="49"/>
      <c r="I115" s="46"/>
      <c r="J115" s="46"/>
      <c r="K115" s="47"/>
      <c r="L115" s="47"/>
      <c r="M115" s="109"/>
    </row>
    <row r="116" spans="1:13" ht="14" customHeight="1" x14ac:dyDescent="0.15">
      <c r="A116" s="108">
        <v>11</v>
      </c>
      <c r="B116" s="148" t="s">
        <v>66</v>
      </c>
      <c r="C116" s="45"/>
      <c r="D116" s="48"/>
      <c r="E116" s="48"/>
      <c r="F116" s="285" t="s">
        <v>56</v>
      </c>
      <c r="G116" s="285"/>
      <c r="H116" s="285"/>
      <c r="I116" s="46"/>
      <c r="J116" s="46"/>
      <c r="K116" s="47"/>
      <c r="L116" s="47"/>
      <c r="M116" s="109"/>
    </row>
    <row r="117" spans="1:13" ht="14" customHeight="1" x14ac:dyDescent="0.15">
      <c r="A117" s="276" t="s">
        <v>67</v>
      </c>
      <c r="B117" s="277"/>
      <c r="C117" s="277"/>
      <c r="D117" s="277"/>
      <c r="E117" s="277"/>
      <c r="F117" s="277"/>
      <c r="G117" s="277"/>
      <c r="H117" s="277"/>
      <c r="I117" s="53">
        <f>SUM(I106:I116)</f>
        <v>0</v>
      </c>
      <c r="J117" s="53">
        <f>SUM(J106:J116)</f>
        <v>0</v>
      </c>
      <c r="K117" s="54">
        <f>SUM(K106:K116)</f>
        <v>0</v>
      </c>
      <c r="L117" s="54">
        <f>SUM(L106:L116)</f>
        <v>0</v>
      </c>
      <c r="M117" s="147">
        <f>SUM(M106:M116)</f>
        <v>0</v>
      </c>
    </row>
    <row r="118" spans="1:13" ht="14" customHeight="1" x14ac:dyDescent="0.15">
      <c r="A118" s="108">
        <v>12</v>
      </c>
      <c r="B118" s="148" t="s">
        <v>68</v>
      </c>
      <c r="C118" s="45"/>
      <c r="D118" s="45"/>
      <c r="E118" s="45"/>
      <c r="F118" s="285" t="s">
        <v>56</v>
      </c>
      <c r="G118" s="285"/>
      <c r="H118" s="285"/>
      <c r="I118" s="46"/>
      <c r="J118" s="46"/>
      <c r="K118" s="47"/>
      <c r="L118" s="47"/>
      <c r="M118" s="109"/>
    </row>
    <row r="119" spans="1:13" ht="14" customHeight="1" x14ac:dyDescent="0.15">
      <c r="A119" s="108">
        <v>13</v>
      </c>
      <c r="B119" s="148" t="s">
        <v>69</v>
      </c>
      <c r="C119" s="45"/>
      <c r="D119" s="45"/>
      <c r="E119" s="45"/>
      <c r="F119" s="45"/>
      <c r="G119" s="45"/>
      <c r="H119" s="50"/>
      <c r="I119" s="46"/>
      <c r="J119" s="46"/>
      <c r="K119" s="47"/>
      <c r="L119" s="47"/>
      <c r="M119" s="109"/>
    </row>
    <row r="120" spans="1:13" ht="14" customHeight="1" x14ac:dyDescent="0.15">
      <c r="A120" s="108">
        <v>14</v>
      </c>
      <c r="B120" s="148" t="s">
        <v>70</v>
      </c>
      <c r="C120" s="48"/>
      <c r="D120" s="48"/>
      <c r="E120" s="48"/>
      <c r="F120" s="285" t="s">
        <v>56</v>
      </c>
      <c r="G120" s="285"/>
      <c r="H120" s="285"/>
      <c r="I120" s="46"/>
      <c r="J120" s="46"/>
      <c r="K120" s="47"/>
      <c r="L120" s="47"/>
      <c r="M120" s="109"/>
    </row>
    <row r="121" spans="1:13" ht="14" customHeight="1" x14ac:dyDescent="0.15">
      <c r="A121" s="108">
        <v>15</v>
      </c>
      <c r="B121" s="148" t="s">
        <v>59</v>
      </c>
      <c r="C121" s="50"/>
      <c r="D121" s="292" t="s">
        <v>60</v>
      </c>
      <c r="E121" s="292"/>
      <c r="F121" s="292"/>
      <c r="G121" s="292"/>
      <c r="H121" s="292"/>
      <c r="I121" s="46"/>
      <c r="J121" s="46"/>
      <c r="K121" s="47"/>
      <c r="L121" s="47"/>
      <c r="M121" s="109"/>
    </row>
    <row r="122" spans="1:13" ht="14" customHeight="1" x14ac:dyDescent="0.15">
      <c r="A122" s="108">
        <v>16</v>
      </c>
      <c r="B122" s="148" t="s">
        <v>59</v>
      </c>
      <c r="C122" s="50"/>
      <c r="D122" s="292" t="s">
        <v>60</v>
      </c>
      <c r="E122" s="292"/>
      <c r="F122" s="292"/>
      <c r="G122" s="292"/>
      <c r="H122" s="292"/>
      <c r="I122" s="46"/>
      <c r="J122" s="46"/>
      <c r="K122" s="47"/>
      <c r="L122" s="47"/>
      <c r="M122" s="109"/>
    </row>
    <row r="123" spans="1:13" ht="14" customHeight="1" x14ac:dyDescent="0.15">
      <c r="A123" s="108">
        <v>17</v>
      </c>
      <c r="B123" s="148" t="s">
        <v>61</v>
      </c>
      <c r="C123" s="50"/>
      <c r="D123" s="292" t="s">
        <v>60</v>
      </c>
      <c r="E123" s="292"/>
      <c r="F123" s="292"/>
      <c r="G123" s="292"/>
      <c r="H123" s="292"/>
      <c r="I123" s="46"/>
      <c r="J123" s="46"/>
      <c r="K123" s="164"/>
      <c r="L123" s="165"/>
      <c r="M123" s="166"/>
    </row>
    <row r="124" spans="1:13" ht="14" customHeight="1" x14ac:dyDescent="0.15">
      <c r="A124" s="108">
        <v>18</v>
      </c>
      <c r="B124" s="148" t="s">
        <v>61</v>
      </c>
      <c r="C124" s="50"/>
      <c r="D124" s="292" t="s">
        <v>60</v>
      </c>
      <c r="E124" s="292"/>
      <c r="F124" s="292"/>
      <c r="G124" s="292"/>
      <c r="H124" s="292"/>
      <c r="I124" s="46"/>
      <c r="J124" s="46"/>
      <c r="K124" s="164"/>
      <c r="L124" s="165"/>
      <c r="M124" s="166"/>
    </row>
    <row r="125" spans="1:13" ht="14" customHeight="1" x14ac:dyDescent="0.15">
      <c r="A125" s="108">
        <v>19</v>
      </c>
      <c r="B125" s="148" t="s">
        <v>61</v>
      </c>
      <c r="C125" s="50"/>
      <c r="D125" s="292" t="s">
        <v>60</v>
      </c>
      <c r="E125" s="292"/>
      <c r="F125" s="292"/>
      <c r="G125" s="292"/>
      <c r="H125" s="292"/>
      <c r="I125" s="46"/>
      <c r="J125" s="46"/>
      <c r="K125" s="164"/>
      <c r="L125" s="165"/>
      <c r="M125" s="166"/>
    </row>
    <row r="126" spans="1:13" ht="14" customHeight="1" x14ac:dyDescent="0.15">
      <c r="A126" s="108">
        <v>20</v>
      </c>
      <c r="B126" s="148" t="s">
        <v>71</v>
      </c>
      <c r="C126" s="50"/>
      <c r="D126" s="292" t="s">
        <v>60</v>
      </c>
      <c r="E126" s="292"/>
      <c r="F126" s="292"/>
      <c r="G126" s="292"/>
      <c r="H126" s="292"/>
      <c r="I126" s="46"/>
      <c r="J126" s="46"/>
      <c r="K126" s="47"/>
      <c r="L126" s="47"/>
      <c r="M126" s="109"/>
    </row>
    <row r="127" spans="1:13" ht="14" customHeight="1" x14ac:dyDescent="0.15">
      <c r="A127" s="108">
        <v>21</v>
      </c>
      <c r="B127" s="148" t="s">
        <v>71</v>
      </c>
      <c r="C127" s="50"/>
      <c r="D127" s="292" t="s">
        <v>60</v>
      </c>
      <c r="E127" s="292"/>
      <c r="F127" s="292"/>
      <c r="G127" s="292"/>
      <c r="H127" s="292"/>
      <c r="I127" s="46"/>
      <c r="J127" s="46"/>
      <c r="K127" s="47"/>
      <c r="L127" s="47"/>
      <c r="M127" s="109"/>
    </row>
    <row r="128" spans="1:13" ht="14" customHeight="1" x14ac:dyDescent="0.15">
      <c r="A128" s="108">
        <v>22</v>
      </c>
      <c r="B128" s="148" t="s">
        <v>71</v>
      </c>
      <c r="C128" s="50"/>
      <c r="D128" s="292" t="s">
        <v>60</v>
      </c>
      <c r="E128" s="292"/>
      <c r="F128" s="292"/>
      <c r="G128" s="292"/>
      <c r="H128" s="292"/>
      <c r="I128" s="46"/>
      <c r="J128" s="46"/>
      <c r="K128" s="47"/>
      <c r="L128" s="47"/>
      <c r="M128" s="109"/>
    </row>
    <row r="129" spans="1:13" ht="14" customHeight="1" x14ac:dyDescent="0.15">
      <c r="A129" s="276" t="s">
        <v>72</v>
      </c>
      <c r="B129" s="277"/>
      <c r="C129" s="277"/>
      <c r="D129" s="277"/>
      <c r="E129" s="277"/>
      <c r="F129" s="277"/>
      <c r="G129" s="277"/>
      <c r="H129" s="277"/>
      <c r="I129" s="53">
        <f>SUM(I118:I128)</f>
        <v>0</v>
      </c>
      <c r="J129" s="53">
        <f>SUM(J118:J128)</f>
        <v>0</v>
      </c>
      <c r="K129" s="54">
        <f>SUM(K118:K128)</f>
        <v>0</v>
      </c>
      <c r="L129" s="54">
        <f>SUM(L118:L128)</f>
        <v>0</v>
      </c>
      <c r="M129" s="147">
        <f>SUM(M118:M128)</f>
        <v>0</v>
      </c>
    </row>
    <row r="130" spans="1:13" ht="14" customHeight="1" x14ac:dyDescent="0.15">
      <c r="A130" s="110">
        <v>23</v>
      </c>
      <c r="B130" s="148" t="s">
        <v>73</v>
      </c>
      <c r="C130" s="45"/>
      <c r="D130" s="45"/>
      <c r="E130" s="45"/>
      <c r="F130" s="285" t="s">
        <v>56</v>
      </c>
      <c r="G130" s="285"/>
      <c r="H130" s="285"/>
      <c r="I130" s="164"/>
      <c r="J130" s="164"/>
      <c r="K130" s="47"/>
      <c r="L130" s="47"/>
      <c r="M130" s="109"/>
    </row>
    <row r="131" spans="1:13" ht="14" customHeight="1" x14ac:dyDescent="0.15">
      <c r="A131" s="108">
        <v>24</v>
      </c>
      <c r="B131" s="55" t="s">
        <v>74</v>
      </c>
      <c r="C131" s="56"/>
      <c r="D131" s="56"/>
      <c r="E131" s="56"/>
      <c r="F131" s="285" t="s">
        <v>56</v>
      </c>
      <c r="G131" s="285"/>
      <c r="H131" s="285"/>
      <c r="I131" s="164"/>
      <c r="J131" s="164"/>
      <c r="K131" s="47"/>
      <c r="L131" s="47"/>
      <c r="M131" s="109"/>
    </row>
    <row r="132" spans="1:13" ht="14" customHeight="1" x14ac:dyDescent="0.15">
      <c r="A132" s="108">
        <v>25</v>
      </c>
      <c r="B132" s="148" t="s">
        <v>75</v>
      </c>
      <c r="C132" s="45"/>
      <c r="D132" s="45"/>
      <c r="E132" s="45"/>
      <c r="F132" s="285" t="s">
        <v>56</v>
      </c>
      <c r="G132" s="285"/>
      <c r="H132" s="285"/>
      <c r="I132" s="164"/>
      <c r="J132" s="164"/>
      <c r="K132" s="47"/>
      <c r="L132" s="47"/>
      <c r="M132" s="109"/>
    </row>
    <row r="133" spans="1:13" ht="14" customHeight="1" x14ac:dyDescent="0.15">
      <c r="A133" s="110">
        <v>26</v>
      </c>
      <c r="B133" s="148" t="s">
        <v>76</v>
      </c>
      <c r="C133" s="45"/>
      <c r="D133" s="45"/>
      <c r="E133" s="45"/>
      <c r="F133" s="45"/>
      <c r="G133" s="45"/>
      <c r="H133" s="50"/>
      <c r="I133" s="46"/>
      <c r="J133" s="46"/>
      <c r="K133" s="47"/>
      <c r="L133" s="47"/>
      <c r="M133" s="109"/>
    </row>
    <row r="134" spans="1:13" ht="14" customHeight="1" x14ac:dyDescent="0.15">
      <c r="A134" s="108">
        <v>27</v>
      </c>
      <c r="B134" s="148" t="s">
        <v>77</v>
      </c>
      <c r="C134" s="45"/>
      <c r="D134" s="45"/>
      <c r="E134" s="45"/>
      <c r="F134" s="45"/>
      <c r="G134" s="45"/>
      <c r="H134" s="50"/>
      <c r="I134" s="164"/>
      <c r="J134" s="164"/>
      <c r="K134" s="47"/>
      <c r="L134" s="47"/>
      <c r="M134" s="109"/>
    </row>
    <row r="135" spans="1:13" ht="14" customHeight="1" x14ac:dyDescent="0.15">
      <c r="A135" s="108">
        <v>28</v>
      </c>
      <c r="B135" s="148" t="s">
        <v>78</v>
      </c>
      <c r="C135" s="45"/>
      <c r="D135" s="45"/>
      <c r="E135" s="45"/>
      <c r="F135" s="45"/>
      <c r="G135" s="45"/>
      <c r="H135" s="50"/>
      <c r="I135" s="164"/>
      <c r="J135" s="164"/>
      <c r="K135" s="47"/>
      <c r="L135" s="47"/>
      <c r="M135" s="109"/>
    </row>
    <row r="136" spans="1:13" ht="14" customHeight="1" x14ac:dyDescent="0.15">
      <c r="A136" s="110">
        <v>29</v>
      </c>
      <c r="B136" s="57" t="s">
        <v>79</v>
      </c>
      <c r="C136" s="58"/>
      <c r="D136" s="58"/>
      <c r="E136" s="58"/>
      <c r="F136" s="58"/>
      <c r="G136" s="58"/>
      <c r="H136" s="59"/>
      <c r="I136" s="164"/>
      <c r="J136" s="164"/>
      <c r="K136" s="47"/>
      <c r="L136" s="47"/>
      <c r="M136" s="109"/>
    </row>
    <row r="137" spans="1:13" ht="14" customHeight="1" x14ac:dyDescent="0.15">
      <c r="A137" s="108">
        <v>30</v>
      </c>
      <c r="B137" s="148" t="s">
        <v>80</v>
      </c>
      <c r="C137" s="45"/>
      <c r="D137" s="45"/>
      <c r="E137" s="45"/>
      <c r="F137" s="45"/>
      <c r="G137" s="45"/>
      <c r="H137" s="50"/>
      <c r="I137" s="46"/>
      <c r="J137" s="46"/>
      <c r="K137" s="47"/>
      <c r="L137" s="47"/>
      <c r="M137" s="109"/>
    </row>
    <row r="138" spans="1:13" ht="14" customHeight="1" x14ac:dyDescent="0.15">
      <c r="A138" s="111">
        <v>31</v>
      </c>
      <c r="B138" s="148" t="s">
        <v>81</v>
      </c>
      <c r="C138" s="45"/>
      <c r="D138" s="45"/>
      <c r="E138" s="45"/>
      <c r="F138" s="45"/>
      <c r="G138" s="45"/>
      <c r="H138" s="50"/>
      <c r="I138" s="164"/>
      <c r="J138" s="164"/>
      <c r="K138" s="47"/>
      <c r="L138" s="47"/>
      <c r="M138" s="109"/>
    </row>
    <row r="139" spans="1:13" ht="14" customHeight="1" x14ac:dyDescent="0.15">
      <c r="A139" s="111">
        <v>32</v>
      </c>
      <c r="B139" s="60" t="s">
        <v>82</v>
      </c>
      <c r="C139" s="61"/>
      <c r="D139" s="287" t="s">
        <v>83</v>
      </c>
      <c r="E139" s="287"/>
      <c r="F139" s="287"/>
      <c r="G139" s="287"/>
      <c r="H139" s="287"/>
      <c r="I139" s="164"/>
      <c r="J139" s="164"/>
      <c r="K139" s="47"/>
      <c r="L139" s="47"/>
      <c r="M139" s="109"/>
    </row>
    <row r="140" spans="1:13" ht="14" customHeight="1" x14ac:dyDescent="0.15">
      <c r="A140" s="276" t="s">
        <v>84</v>
      </c>
      <c r="B140" s="277"/>
      <c r="C140" s="277"/>
      <c r="D140" s="277"/>
      <c r="E140" s="277"/>
      <c r="F140" s="277"/>
      <c r="G140" s="277"/>
      <c r="H140" s="277"/>
      <c r="I140" s="53">
        <f>SUM(I133+I137)</f>
        <v>0</v>
      </c>
      <c r="J140" s="53">
        <f>SUM(J133+J137)</f>
        <v>0</v>
      </c>
      <c r="K140" s="54">
        <f>SUM(K130:K139)</f>
        <v>0</v>
      </c>
      <c r="L140" s="54">
        <f>SUM(L130:L139)</f>
        <v>0</v>
      </c>
      <c r="M140" s="147">
        <f>SUM(M130:M139)</f>
        <v>0</v>
      </c>
    </row>
    <row r="141" spans="1:13" ht="14" customHeight="1" x14ac:dyDescent="0.15">
      <c r="A141" s="112">
        <v>33</v>
      </c>
      <c r="B141" s="148" t="s">
        <v>85</v>
      </c>
      <c r="C141" s="62"/>
      <c r="D141" s="45"/>
      <c r="E141" s="45"/>
      <c r="F141" s="285" t="s">
        <v>56</v>
      </c>
      <c r="G141" s="285"/>
      <c r="H141" s="285"/>
      <c r="I141" s="51"/>
      <c r="J141" s="51"/>
      <c r="K141" s="47"/>
      <c r="L141" s="47"/>
      <c r="M141" s="109"/>
    </row>
    <row r="142" spans="1:13" ht="14" customHeight="1" x14ac:dyDescent="0.15">
      <c r="A142" s="111">
        <v>34</v>
      </c>
      <c r="B142" s="52" t="s">
        <v>86</v>
      </c>
      <c r="C142" s="63"/>
      <c r="D142" s="48"/>
      <c r="E142" s="48"/>
      <c r="F142" s="285" t="s">
        <v>56</v>
      </c>
      <c r="G142" s="285"/>
      <c r="H142" s="285"/>
      <c r="I142" s="51"/>
      <c r="J142" s="51"/>
      <c r="K142" s="47"/>
      <c r="L142" s="47"/>
      <c r="M142" s="109"/>
    </row>
    <row r="143" spans="1:13" ht="14" customHeight="1" x14ac:dyDescent="0.15">
      <c r="A143" s="112">
        <v>35</v>
      </c>
      <c r="B143" s="148" t="s">
        <v>87</v>
      </c>
      <c r="C143" s="62"/>
      <c r="D143" s="45"/>
      <c r="E143" s="45"/>
      <c r="F143" s="45"/>
      <c r="G143" s="45"/>
      <c r="H143" s="50"/>
      <c r="I143" s="51"/>
      <c r="J143" s="51"/>
      <c r="K143" s="47"/>
      <c r="L143" s="47"/>
      <c r="M143" s="109"/>
    </row>
    <row r="144" spans="1:13" ht="14" customHeight="1" x14ac:dyDescent="0.15">
      <c r="A144" s="111">
        <v>36</v>
      </c>
      <c r="B144" s="148" t="s">
        <v>88</v>
      </c>
      <c r="C144" s="62"/>
      <c r="D144" s="45"/>
      <c r="E144" s="45"/>
      <c r="F144" s="285"/>
      <c r="G144" s="285"/>
      <c r="H144" s="285"/>
      <c r="I144" s="51"/>
      <c r="J144" s="51"/>
      <c r="K144" s="47"/>
      <c r="L144" s="47"/>
      <c r="M144" s="109"/>
    </row>
    <row r="145" spans="1:13" ht="14" customHeight="1" x14ac:dyDescent="0.15">
      <c r="A145" s="112">
        <v>37</v>
      </c>
      <c r="B145" s="148" t="s">
        <v>89</v>
      </c>
      <c r="C145" s="62"/>
      <c r="D145" s="45"/>
      <c r="E145" s="45"/>
      <c r="F145" s="45"/>
      <c r="G145" s="45"/>
      <c r="H145" s="50"/>
      <c r="I145" s="51"/>
      <c r="J145" s="51"/>
      <c r="K145" s="47"/>
      <c r="L145" s="47"/>
      <c r="M145" s="109"/>
    </row>
    <row r="146" spans="1:13" ht="14" customHeight="1" x14ac:dyDescent="0.15">
      <c r="A146" s="112">
        <v>38</v>
      </c>
      <c r="B146" s="60" t="s">
        <v>82</v>
      </c>
      <c r="C146" s="64"/>
      <c r="D146" s="291" t="s">
        <v>83</v>
      </c>
      <c r="E146" s="291"/>
      <c r="F146" s="291"/>
      <c r="G146" s="291"/>
      <c r="H146" s="291"/>
      <c r="I146" s="51"/>
      <c r="J146" s="51"/>
      <c r="K146" s="47"/>
      <c r="L146" s="47"/>
      <c r="M146" s="109"/>
    </row>
    <row r="147" spans="1:13" ht="14" customHeight="1" x14ac:dyDescent="0.15">
      <c r="A147" s="276" t="s">
        <v>90</v>
      </c>
      <c r="B147" s="277"/>
      <c r="C147" s="277"/>
      <c r="D147" s="277"/>
      <c r="E147" s="277"/>
      <c r="F147" s="277"/>
      <c r="G147" s="277"/>
      <c r="H147" s="277"/>
      <c r="I147" s="51"/>
      <c r="J147" s="51"/>
      <c r="K147" s="54">
        <f>SUM(K141:K146)</f>
        <v>0</v>
      </c>
      <c r="L147" s="54">
        <f>SUM(L141:L146)</f>
        <v>0</v>
      </c>
      <c r="M147" s="147">
        <f>SUM(M141:M146)</f>
        <v>0</v>
      </c>
    </row>
    <row r="148" spans="1:13" ht="14" customHeight="1" x14ac:dyDescent="0.15">
      <c r="A148" s="113">
        <v>39</v>
      </c>
      <c r="B148" s="148" t="s">
        <v>91</v>
      </c>
      <c r="C148" s="45"/>
      <c r="D148" s="45"/>
      <c r="E148" s="45"/>
      <c r="F148" s="285" t="s">
        <v>56</v>
      </c>
      <c r="G148" s="285"/>
      <c r="H148" s="285"/>
      <c r="I148" s="46"/>
      <c r="J148" s="46"/>
      <c r="K148" s="47"/>
      <c r="L148" s="47"/>
      <c r="M148" s="109"/>
    </row>
    <row r="149" spans="1:13" ht="14" customHeight="1" x14ac:dyDescent="0.15">
      <c r="A149" s="108">
        <v>40</v>
      </c>
      <c r="B149" s="52" t="s">
        <v>92</v>
      </c>
      <c r="C149" s="65"/>
      <c r="D149" s="65"/>
      <c r="E149" s="65"/>
      <c r="F149" s="285" t="s">
        <v>56</v>
      </c>
      <c r="G149" s="285"/>
      <c r="H149" s="285"/>
      <c r="I149" s="46"/>
      <c r="J149" s="46"/>
      <c r="K149" s="47"/>
      <c r="L149" s="47"/>
      <c r="M149" s="109"/>
    </row>
    <row r="150" spans="1:13" ht="14" customHeight="1" x14ac:dyDescent="0.15">
      <c r="A150" s="113">
        <v>41</v>
      </c>
      <c r="B150" s="148" t="s">
        <v>93</v>
      </c>
      <c r="C150" s="66"/>
      <c r="D150" s="66"/>
      <c r="E150" s="66"/>
      <c r="F150" s="285" t="s">
        <v>56</v>
      </c>
      <c r="G150" s="285"/>
      <c r="H150" s="285"/>
      <c r="I150" s="51"/>
      <c r="J150" s="51"/>
      <c r="K150" s="47"/>
      <c r="L150" s="47"/>
      <c r="M150" s="109"/>
    </row>
    <row r="151" spans="1:13" ht="14" customHeight="1" x14ac:dyDescent="0.15">
      <c r="A151" s="108">
        <v>42</v>
      </c>
      <c r="B151" s="148" t="s">
        <v>94</v>
      </c>
      <c r="C151" s="66"/>
      <c r="D151" s="66"/>
      <c r="E151" s="66"/>
      <c r="F151" s="285" t="s">
        <v>56</v>
      </c>
      <c r="G151" s="285"/>
      <c r="H151" s="285"/>
      <c r="I151" s="51"/>
      <c r="J151" s="51"/>
      <c r="K151" s="47"/>
      <c r="L151" s="47"/>
      <c r="M151" s="109"/>
    </row>
    <row r="152" spans="1:13" ht="14" customHeight="1" x14ac:dyDescent="0.15">
      <c r="A152" s="113">
        <v>43</v>
      </c>
      <c r="B152" s="148" t="s">
        <v>95</v>
      </c>
      <c r="C152" s="66"/>
      <c r="D152" s="66"/>
      <c r="E152" s="66"/>
      <c r="F152" s="285" t="s">
        <v>56</v>
      </c>
      <c r="G152" s="285"/>
      <c r="H152" s="285"/>
      <c r="I152" s="51"/>
      <c r="J152" s="51"/>
      <c r="K152" s="47"/>
      <c r="L152" s="47"/>
      <c r="M152" s="109"/>
    </row>
    <row r="153" spans="1:13" ht="14" customHeight="1" x14ac:dyDescent="0.15">
      <c r="A153" s="108">
        <v>44</v>
      </c>
      <c r="B153" s="148" t="s">
        <v>96</v>
      </c>
      <c r="C153" s="66"/>
      <c r="D153" s="66"/>
      <c r="E153" s="66"/>
      <c r="F153" s="285" t="s">
        <v>56</v>
      </c>
      <c r="G153" s="285"/>
      <c r="H153" s="285"/>
      <c r="I153" s="51"/>
      <c r="J153" s="51"/>
      <c r="K153" s="47"/>
      <c r="L153" s="47"/>
      <c r="M153" s="109"/>
    </row>
    <row r="154" spans="1:13" ht="14" customHeight="1" x14ac:dyDescent="0.15">
      <c r="A154" s="113">
        <v>45</v>
      </c>
      <c r="B154" s="148" t="s">
        <v>97</v>
      </c>
      <c r="C154" s="66"/>
      <c r="D154" s="66"/>
      <c r="E154" s="66"/>
      <c r="F154" s="285" t="s">
        <v>56</v>
      </c>
      <c r="G154" s="285"/>
      <c r="H154" s="285"/>
      <c r="I154" s="51"/>
      <c r="J154" s="51"/>
      <c r="K154" s="47"/>
      <c r="L154" s="47"/>
      <c r="M154" s="109"/>
    </row>
    <row r="155" spans="1:13" ht="14" customHeight="1" x14ac:dyDescent="0.15">
      <c r="A155" s="108">
        <v>46</v>
      </c>
      <c r="B155" s="148" t="s">
        <v>98</v>
      </c>
      <c r="C155" s="67"/>
      <c r="D155" s="67"/>
      <c r="E155" s="67"/>
      <c r="F155" s="285" t="s">
        <v>56</v>
      </c>
      <c r="G155" s="285"/>
      <c r="H155" s="285"/>
      <c r="I155" s="51"/>
      <c r="J155" s="51"/>
      <c r="K155" s="47"/>
      <c r="L155" s="47"/>
      <c r="M155" s="109"/>
    </row>
    <row r="156" spans="1:13" ht="14" customHeight="1" x14ac:dyDescent="0.15">
      <c r="A156" s="113">
        <v>47</v>
      </c>
      <c r="B156" s="148" t="s">
        <v>99</v>
      </c>
      <c r="C156" s="66"/>
      <c r="D156" s="66"/>
      <c r="E156" s="66"/>
      <c r="F156" s="66"/>
      <c r="G156" s="66"/>
      <c r="H156" s="68"/>
      <c r="I156" s="51"/>
      <c r="J156" s="51"/>
      <c r="K156" s="47"/>
      <c r="L156" s="47"/>
      <c r="M156" s="109"/>
    </row>
    <row r="157" spans="1:13" ht="14" customHeight="1" x14ac:dyDescent="0.15">
      <c r="A157" s="108">
        <v>48</v>
      </c>
      <c r="B157" s="148" t="s">
        <v>100</v>
      </c>
      <c r="C157" s="66"/>
      <c r="D157" s="66"/>
      <c r="E157" s="66"/>
      <c r="F157" s="66"/>
      <c r="G157" s="66"/>
      <c r="H157" s="68"/>
      <c r="I157" s="51"/>
      <c r="J157" s="51"/>
      <c r="K157" s="47"/>
      <c r="L157" s="47"/>
      <c r="M157" s="109"/>
    </row>
    <row r="158" spans="1:13" ht="14" customHeight="1" x14ac:dyDescent="0.15">
      <c r="A158" s="113">
        <v>49</v>
      </c>
      <c r="B158" s="52" t="s">
        <v>101</v>
      </c>
      <c r="C158" s="65"/>
      <c r="D158" s="65"/>
      <c r="E158" s="65"/>
      <c r="F158" s="285" t="s">
        <v>56</v>
      </c>
      <c r="G158" s="285"/>
      <c r="H158" s="285"/>
      <c r="I158" s="51"/>
      <c r="J158" s="51"/>
      <c r="K158" s="47"/>
      <c r="L158" s="47"/>
      <c r="M158" s="109"/>
    </row>
    <row r="159" spans="1:13" ht="14" customHeight="1" x14ac:dyDescent="0.15">
      <c r="A159" s="108">
        <v>50</v>
      </c>
      <c r="B159" s="148" t="s">
        <v>102</v>
      </c>
      <c r="C159" s="66"/>
      <c r="D159" s="66"/>
      <c r="E159" s="66"/>
      <c r="F159" s="285" t="s">
        <v>56</v>
      </c>
      <c r="G159" s="285"/>
      <c r="H159" s="285"/>
      <c r="I159" s="51"/>
      <c r="J159" s="51"/>
      <c r="K159" s="47"/>
      <c r="L159" s="47"/>
      <c r="M159" s="109"/>
    </row>
    <row r="160" spans="1:13" ht="14" customHeight="1" x14ac:dyDescent="0.15">
      <c r="A160" s="113">
        <v>51</v>
      </c>
      <c r="B160" s="148" t="s">
        <v>103</v>
      </c>
      <c r="C160" s="66"/>
      <c r="D160" s="66"/>
      <c r="E160" s="66"/>
      <c r="F160" s="285" t="s">
        <v>56</v>
      </c>
      <c r="G160" s="285"/>
      <c r="H160" s="285"/>
      <c r="I160" s="51"/>
      <c r="J160" s="51"/>
      <c r="K160" s="47"/>
      <c r="L160" s="47"/>
      <c r="M160" s="109"/>
    </row>
    <row r="161" spans="1:13" ht="14" customHeight="1" x14ac:dyDescent="0.15">
      <c r="A161" s="108">
        <v>52</v>
      </c>
      <c r="B161" s="148" t="s">
        <v>104</v>
      </c>
      <c r="C161" s="66"/>
      <c r="D161" s="66"/>
      <c r="E161" s="66"/>
      <c r="F161" s="285" t="s">
        <v>56</v>
      </c>
      <c r="G161" s="285"/>
      <c r="H161" s="285"/>
      <c r="I161" s="51"/>
      <c r="J161" s="51"/>
      <c r="K161" s="47"/>
      <c r="L161" s="47"/>
      <c r="M161" s="109"/>
    </row>
    <row r="162" spans="1:13" ht="14" customHeight="1" x14ac:dyDescent="0.15">
      <c r="A162" s="113">
        <v>53</v>
      </c>
      <c r="B162" s="148" t="s">
        <v>105</v>
      </c>
      <c r="C162" s="66"/>
      <c r="D162" s="66"/>
      <c r="E162" s="66"/>
      <c r="F162" s="285" t="s">
        <v>56</v>
      </c>
      <c r="G162" s="285"/>
      <c r="H162" s="285"/>
      <c r="I162" s="51"/>
      <c r="J162" s="51"/>
      <c r="K162" s="47"/>
      <c r="L162" s="47"/>
      <c r="M162" s="109"/>
    </row>
    <row r="163" spans="1:13" ht="14" customHeight="1" x14ac:dyDescent="0.15">
      <c r="A163" s="108">
        <v>54</v>
      </c>
      <c r="B163" s="148" t="s">
        <v>106</v>
      </c>
      <c r="C163" s="66"/>
      <c r="D163" s="66"/>
      <c r="E163" s="66"/>
      <c r="F163" s="285" t="s">
        <v>56</v>
      </c>
      <c r="G163" s="285"/>
      <c r="H163" s="285"/>
      <c r="I163" s="51"/>
      <c r="J163" s="51"/>
      <c r="K163" s="47"/>
      <c r="L163" s="47"/>
      <c r="M163" s="109"/>
    </row>
    <row r="164" spans="1:13" ht="14" customHeight="1" x14ac:dyDescent="0.15">
      <c r="A164" s="108">
        <v>55</v>
      </c>
      <c r="B164" s="60" t="s">
        <v>82</v>
      </c>
      <c r="C164" s="287" t="s">
        <v>83</v>
      </c>
      <c r="D164" s="287"/>
      <c r="E164" s="287"/>
      <c r="F164" s="287"/>
      <c r="G164" s="287"/>
      <c r="H164" s="287"/>
      <c r="I164" s="51"/>
      <c r="J164" s="51"/>
      <c r="K164" s="47"/>
      <c r="L164" s="47"/>
      <c r="M164" s="109"/>
    </row>
    <row r="165" spans="1:13" ht="14" customHeight="1" x14ac:dyDescent="0.15">
      <c r="A165" s="276" t="s">
        <v>107</v>
      </c>
      <c r="B165" s="277"/>
      <c r="C165" s="277"/>
      <c r="D165" s="277"/>
      <c r="E165" s="277"/>
      <c r="F165" s="277"/>
      <c r="G165" s="277"/>
      <c r="H165" s="277"/>
      <c r="I165" s="51"/>
      <c r="J165" s="51"/>
      <c r="K165" s="54">
        <f>SUM(K148:K164)</f>
        <v>0</v>
      </c>
      <c r="L165" s="54">
        <f>SUM(L148:L164)</f>
        <v>0</v>
      </c>
      <c r="M165" s="147">
        <f>SUM(M148:M164)</f>
        <v>0</v>
      </c>
    </row>
    <row r="166" spans="1:13" ht="27" customHeight="1" x14ac:dyDescent="0.15">
      <c r="A166" s="111">
        <v>56</v>
      </c>
      <c r="B166" s="289" t="s">
        <v>108</v>
      </c>
      <c r="C166" s="289"/>
      <c r="D166" s="290" t="s">
        <v>83</v>
      </c>
      <c r="E166" s="290"/>
      <c r="F166" s="290"/>
      <c r="G166" s="290"/>
      <c r="H166" s="290"/>
      <c r="I166" s="46"/>
      <c r="J166" s="46"/>
      <c r="K166" s="47"/>
      <c r="L166" s="47"/>
      <c r="M166" s="109"/>
    </row>
    <row r="167" spans="1:13" ht="27" customHeight="1" x14ac:dyDescent="0.15">
      <c r="A167" s="111">
        <v>57</v>
      </c>
      <c r="B167" s="289" t="s">
        <v>108</v>
      </c>
      <c r="C167" s="289"/>
      <c r="D167" s="290" t="s">
        <v>83</v>
      </c>
      <c r="E167" s="290"/>
      <c r="F167" s="290"/>
      <c r="G167" s="290"/>
      <c r="H167" s="290"/>
      <c r="I167" s="46"/>
      <c r="J167" s="46"/>
      <c r="K167" s="47"/>
      <c r="L167" s="47"/>
      <c r="M167" s="109"/>
    </row>
    <row r="168" spans="1:13" ht="27" customHeight="1" x14ac:dyDescent="0.15">
      <c r="A168" s="111">
        <v>58</v>
      </c>
      <c r="B168" s="289" t="s">
        <v>108</v>
      </c>
      <c r="C168" s="289"/>
      <c r="D168" s="290" t="s">
        <v>83</v>
      </c>
      <c r="E168" s="290"/>
      <c r="F168" s="290"/>
      <c r="G168" s="290"/>
      <c r="H168" s="290"/>
      <c r="I168" s="46"/>
      <c r="J168" s="46"/>
      <c r="K168" s="47"/>
      <c r="L168" s="47"/>
      <c r="M168" s="109"/>
    </row>
    <row r="169" spans="1:13" ht="27" customHeight="1" x14ac:dyDescent="0.15">
      <c r="A169" s="111">
        <v>59</v>
      </c>
      <c r="B169" s="289" t="s">
        <v>108</v>
      </c>
      <c r="C169" s="289"/>
      <c r="D169" s="290" t="s">
        <v>83</v>
      </c>
      <c r="E169" s="290"/>
      <c r="F169" s="290"/>
      <c r="G169" s="290"/>
      <c r="H169" s="290"/>
      <c r="I169" s="46"/>
      <c r="J169" s="46"/>
      <c r="K169" s="47"/>
      <c r="L169" s="47"/>
      <c r="M169" s="109"/>
    </row>
    <row r="170" spans="1:13" ht="27" customHeight="1" x14ac:dyDescent="0.15">
      <c r="A170" s="111">
        <v>60</v>
      </c>
      <c r="B170" s="289" t="s">
        <v>108</v>
      </c>
      <c r="C170" s="289"/>
      <c r="D170" s="290" t="s">
        <v>83</v>
      </c>
      <c r="E170" s="290"/>
      <c r="F170" s="290"/>
      <c r="G170" s="290"/>
      <c r="H170" s="290"/>
      <c r="I170" s="46"/>
      <c r="J170" s="46"/>
      <c r="K170" s="47"/>
      <c r="L170" s="47"/>
      <c r="M170" s="109"/>
    </row>
    <row r="171" spans="1:13" ht="27" customHeight="1" x14ac:dyDescent="0.15">
      <c r="A171" s="111">
        <v>61</v>
      </c>
      <c r="B171" s="289" t="s">
        <v>108</v>
      </c>
      <c r="C171" s="289"/>
      <c r="D171" s="290" t="s">
        <v>83</v>
      </c>
      <c r="E171" s="290"/>
      <c r="F171" s="290"/>
      <c r="G171" s="290"/>
      <c r="H171" s="290"/>
      <c r="I171" s="46"/>
      <c r="J171" s="46"/>
      <c r="K171" s="47"/>
      <c r="L171" s="47"/>
      <c r="M171" s="109"/>
    </row>
    <row r="172" spans="1:13" ht="14" customHeight="1" x14ac:dyDescent="0.15">
      <c r="A172" s="276" t="s">
        <v>109</v>
      </c>
      <c r="B172" s="277"/>
      <c r="C172" s="277"/>
      <c r="D172" s="277"/>
      <c r="E172" s="277"/>
      <c r="F172" s="277"/>
      <c r="G172" s="277"/>
      <c r="H172" s="277"/>
      <c r="I172" s="53">
        <f>SUM(I166:I171)</f>
        <v>0</v>
      </c>
      <c r="J172" s="53">
        <f>SUM(J166:J171)</f>
        <v>0</v>
      </c>
      <c r="K172" s="54">
        <f>SUM(K166:K171)</f>
        <v>0</v>
      </c>
      <c r="L172" s="54">
        <f>SUM(L166:L171)</f>
        <v>0</v>
      </c>
      <c r="M172" s="147">
        <f>SUM(M166:M171)</f>
        <v>0</v>
      </c>
    </row>
    <row r="173" spans="1:13" ht="14" customHeight="1" x14ac:dyDescent="0.15">
      <c r="A173" s="111">
        <v>62</v>
      </c>
      <c r="B173" s="148" t="s">
        <v>110</v>
      </c>
      <c r="C173" s="62"/>
      <c r="D173" s="45"/>
      <c r="E173" s="45"/>
      <c r="F173" s="285" t="s">
        <v>56</v>
      </c>
      <c r="G173" s="285"/>
      <c r="H173" s="285"/>
      <c r="I173" s="46"/>
      <c r="J173" s="46"/>
      <c r="K173" s="47"/>
      <c r="L173" s="47"/>
      <c r="M173" s="109"/>
    </row>
    <row r="174" spans="1:13" ht="14" customHeight="1" x14ac:dyDescent="0.15">
      <c r="A174" s="111">
        <v>63</v>
      </c>
      <c r="B174" s="148" t="s">
        <v>111</v>
      </c>
      <c r="C174" s="62"/>
      <c r="D174" s="45"/>
      <c r="E174" s="45"/>
      <c r="F174" s="285" t="s">
        <v>56</v>
      </c>
      <c r="G174" s="285"/>
      <c r="H174" s="285"/>
      <c r="I174" s="46"/>
      <c r="J174" s="46"/>
      <c r="K174" s="47"/>
      <c r="L174" s="47"/>
      <c r="M174" s="109"/>
    </row>
    <row r="175" spans="1:13" ht="14" customHeight="1" x14ac:dyDescent="0.15">
      <c r="A175" s="111">
        <v>64</v>
      </c>
      <c r="B175" s="148" t="s">
        <v>112</v>
      </c>
      <c r="C175" s="62"/>
      <c r="D175" s="45"/>
      <c r="E175" s="45"/>
      <c r="F175" s="285" t="s">
        <v>56</v>
      </c>
      <c r="G175" s="285"/>
      <c r="H175" s="285"/>
      <c r="I175" s="46"/>
      <c r="J175" s="46"/>
      <c r="K175" s="47"/>
      <c r="L175" s="47"/>
      <c r="M175" s="109"/>
    </row>
    <row r="176" spans="1:13" ht="14" customHeight="1" x14ac:dyDescent="0.15">
      <c r="A176" s="111">
        <v>65</v>
      </c>
      <c r="B176" s="148" t="s">
        <v>113</v>
      </c>
      <c r="C176" s="62"/>
      <c r="D176" s="45"/>
      <c r="E176" s="45"/>
      <c r="F176" s="285" t="s">
        <v>56</v>
      </c>
      <c r="G176" s="285"/>
      <c r="H176" s="285"/>
      <c r="I176" s="46"/>
      <c r="J176" s="46"/>
      <c r="K176" s="47"/>
      <c r="L176" s="47"/>
      <c r="M176" s="109"/>
    </row>
    <row r="177" spans="1:18" ht="14" customHeight="1" x14ac:dyDescent="0.15">
      <c r="A177" s="111">
        <v>66</v>
      </c>
      <c r="B177" s="148" t="s">
        <v>114</v>
      </c>
      <c r="C177" s="62"/>
      <c r="D177" s="45"/>
      <c r="E177" s="45"/>
      <c r="F177" s="285" t="s">
        <v>56</v>
      </c>
      <c r="G177" s="285"/>
      <c r="H177" s="285"/>
      <c r="I177" s="46"/>
      <c r="J177" s="46"/>
      <c r="K177" s="47"/>
      <c r="L177" s="47"/>
      <c r="M177" s="109"/>
    </row>
    <row r="178" spans="1:18" ht="14" customHeight="1" x14ac:dyDescent="0.15">
      <c r="A178" s="111">
        <v>67</v>
      </c>
      <c r="B178" s="148" t="s">
        <v>115</v>
      </c>
      <c r="C178" s="63"/>
      <c r="D178" s="48"/>
      <c r="E178" s="48"/>
      <c r="F178" s="285" t="s">
        <v>56</v>
      </c>
      <c r="G178" s="285"/>
      <c r="H178" s="285"/>
      <c r="I178" s="46"/>
      <c r="J178" s="46"/>
      <c r="K178" s="47"/>
      <c r="L178" s="47"/>
      <c r="M178" s="109"/>
    </row>
    <row r="179" spans="1:18" ht="14" customHeight="1" x14ac:dyDescent="0.15">
      <c r="A179" s="111">
        <v>68</v>
      </c>
      <c r="B179" s="148" t="s">
        <v>116</v>
      </c>
      <c r="C179" s="62"/>
      <c r="D179" s="45"/>
      <c r="E179" s="45"/>
      <c r="F179" s="285" t="s">
        <v>56</v>
      </c>
      <c r="G179" s="285"/>
      <c r="H179" s="285"/>
      <c r="I179" s="46"/>
      <c r="J179" s="46"/>
      <c r="K179" s="47"/>
      <c r="L179" s="47"/>
      <c r="M179" s="109"/>
    </row>
    <row r="180" spans="1:18" ht="14" customHeight="1" x14ac:dyDescent="0.15">
      <c r="A180" s="111">
        <v>69</v>
      </c>
      <c r="B180" s="148" t="s">
        <v>117</v>
      </c>
      <c r="C180" s="62"/>
      <c r="D180" s="45"/>
      <c r="E180" s="45"/>
      <c r="F180" s="285" t="s">
        <v>56</v>
      </c>
      <c r="G180" s="285"/>
      <c r="H180" s="285"/>
      <c r="I180" s="46"/>
      <c r="J180" s="46"/>
      <c r="K180" s="47"/>
      <c r="L180" s="47"/>
      <c r="M180" s="109"/>
    </row>
    <row r="181" spans="1:18" ht="14" customHeight="1" x14ac:dyDescent="0.15">
      <c r="A181" s="111">
        <v>70</v>
      </c>
      <c r="B181" s="148" t="s">
        <v>118</v>
      </c>
      <c r="C181" s="62"/>
      <c r="D181" s="45"/>
      <c r="E181" s="45"/>
      <c r="F181" s="285" t="s">
        <v>56</v>
      </c>
      <c r="G181" s="285"/>
      <c r="H181" s="285"/>
      <c r="I181" s="46"/>
      <c r="J181" s="46"/>
      <c r="K181" s="47"/>
      <c r="L181" s="47"/>
      <c r="M181" s="109"/>
    </row>
    <row r="182" spans="1:18" ht="14" customHeight="1" x14ac:dyDescent="0.15">
      <c r="A182" s="111">
        <v>71</v>
      </c>
      <c r="B182" s="148" t="s">
        <v>119</v>
      </c>
      <c r="C182" s="62"/>
      <c r="D182" s="45"/>
      <c r="E182" s="45"/>
      <c r="F182" s="285" t="s">
        <v>56</v>
      </c>
      <c r="G182" s="285"/>
      <c r="H182" s="285"/>
      <c r="I182" s="46"/>
      <c r="J182" s="46"/>
      <c r="K182" s="47"/>
      <c r="L182" s="47"/>
      <c r="M182" s="109"/>
    </row>
    <row r="183" spans="1:18" ht="14" customHeight="1" x14ac:dyDescent="0.15">
      <c r="A183" s="111">
        <v>72</v>
      </c>
      <c r="B183" s="148" t="s">
        <v>120</v>
      </c>
      <c r="C183" s="62"/>
      <c r="D183" s="45"/>
      <c r="E183" s="45"/>
      <c r="F183" s="285" t="s">
        <v>56</v>
      </c>
      <c r="G183" s="285"/>
      <c r="H183" s="285"/>
      <c r="I183" s="46"/>
      <c r="J183" s="46"/>
      <c r="K183" s="47"/>
      <c r="L183" s="47"/>
      <c r="M183" s="109"/>
    </row>
    <row r="184" spans="1:18" ht="14" customHeight="1" x14ac:dyDescent="0.15">
      <c r="A184" s="111">
        <v>73</v>
      </c>
      <c r="B184" s="148" t="s">
        <v>121</v>
      </c>
      <c r="C184" s="62"/>
      <c r="D184" s="45"/>
      <c r="E184" s="45"/>
      <c r="F184" s="285" t="s">
        <v>56</v>
      </c>
      <c r="G184" s="285"/>
      <c r="H184" s="285"/>
      <c r="I184" s="46"/>
      <c r="J184" s="46"/>
      <c r="K184" s="47"/>
      <c r="L184" s="47"/>
      <c r="M184" s="109"/>
    </row>
    <row r="185" spans="1:18" ht="14" customHeight="1" x14ac:dyDescent="0.15">
      <c r="A185" s="111">
        <v>74</v>
      </c>
      <c r="B185" s="148" t="s">
        <v>122</v>
      </c>
      <c r="C185" s="62"/>
      <c r="D185" s="45"/>
      <c r="E185" s="45"/>
      <c r="F185" s="285" t="s">
        <v>56</v>
      </c>
      <c r="G185" s="285"/>
      <c r="H185" s="285"/>
      <c r="I185" s="46"/>
      <c r="J185" s="46"/>
      <c r="K185" s="47"/>
      <c r="L185" s="47"/>
      <c r="M185" s="109"/>
    </row>
    <row r="186" spans="1:18" ht="14" customHeight="1" x14ac:dyDescent="0.15">
      <c r="A186" s="111">
        <v>75</v>
      </c>
      <c r="B186" s="148" t="s">
        <v>123</v>
      </c>
      <c r="C186" s="62"/>
      <c r="D186" s="45"/>
      <c r="E186" s="45"/>
      <c r="F186" s="285" t="s">
        <v>56</v>
      </c>
      <c r="G186" s="285"/>
      <c r="H186" s="285"/>
      <c r="I186" s="46"/>
      <c r="J186" s="46"/>
      <c r="K186" s="47"/>
      <c r="L186" s="47"/>
      <c r="M186" s="109"/>
    </row>
    <row r="187" spans="1:18" ht="14" customHeight="1" x14ac:dyDescent="0.15">
      <c r="A187" s="111">
        <v>76</v>
      </c>
      <c r="B187" s="148" t="s">
        <v>124</v>
      </c>
      <c r="C187" s="62"/>
      <c r="D187" s="45"/>
      <c r="E187" s="45"/>
      <c r="F187" s="285" t="s">
        <v>56</v>
      </c>
      <c r="G187" s="285"/>
      <c r="H187" s="285"/>
      <c r="I187" s="46"/>
      <c r="J187" s="46"/>
      <c r="K187" s="47"/>
      <c r="L187" s="47"/>
      <c r="M187" s="109"/>
    </row>
    <row r="188" spans="1:18" ht="14" customHeight="1" x14ac:dyDescent="0.15">
      <c r="A188" s="111">
        <v>77</v>
      </c>
      <c r="B188" s="286" t="s">
        <v>125</v>
      </c>
      <c r="C188" s="286"/>
      <c r="D188" s="287" t="s">
        <v>126</v>
      </c>
      <c r="E188" s="287"/>
      <c r="F188" s="287"/>
      <c r="G188" s="287"/>
      <c r="H188" s="287"/>
      <c r="I188" s="46"/>
      <c r="J188" s="46"/>
      <c r="K188" s="47"/>
      <c r="L188" s="47"/>
      <c r="M188" s="109"/>
    </row>
    <row r="189" spans="1:18" ht="14" customHeight="1" x14ac:dyDescent="0.15">
      <c r="A189" s="111">
        <v>78</v>
      </c>
      <c r="B189" s="288" t="s">
        <v>127</v>
      </c>
      <c r="C189" s="288"/>
      <c r="D189" s="287" t="s">
        <v>126</v>
      </c>
      <c r="E189" s="287"/>
      <c r="F189" s="287"/>
      <c r="G189" s="287"/>
      <c r="H189" s="287"/>
      <c r="I189" s="46"/>
      <c r="J189" s="46"/>
      <c r="K189" s="47"/>
      <c r="L189" s="47"/>
      <c r="M189" s="109"/>
    </row>
    <row r="190" spans="1:18" ht="14" customHeight="1" x14ac:dyDescent="0.15">
      <c r="A190" s="111">
        <v>79</v>
      </c>
      <c r="B190" s="288" t="s">
        <v>128</v>
      </c>
      <c r="C190" s="288"/>
      <c r="D190" s="287" t="s">
        <v>126</v>
      </c>
      <c r="E190" s="287"/>
      <c r="F190" s="287"/>
      <c r="G190" s="287"/>
      <c r="H190" s="287"/>
      <c r="I190" s="46"/>
      <c r="J190" s="46"/>
      <c r="K190" s="47"/>
      <c r="L190" s="47"/>
      <c r="M190" s="109"/>
    </row>
    <row r="191" spans="1:18" ht="14" customHeight="1" x14ac:dyDescent="0.15">
      <c r="A191" s="276" t="s">
        <v>129</v>
      </c>
      <c r="B191" s="277"/>
      <c r="C191" s="277"/>
      <c r="D191" s="277"/>
      <c r="E191" s="277"/>
      <c r="F191" s="277"/>
      <c r="G191" s="277"/>
      <c r="H191" s="277"/>
      <c r="I191" s="53">
        <f>SUM(I173:I190)</f>
        <v>0</v>
      </c>
      <c r="J191" s="53">
        <f>SUM(J173:J190)</f>
        <v>0</v>
      </c>
      <c r="K191" s="54">
        <f>SUM(K173:K190)</f>
        <v>0</v>
      </c>
      <c r="L191" s="54">
        <f>SUM(L173:L190)</f>
        <v>0</v>
      </c>
      <c r="M191" s="147">
        <f>SUM(M173:M190)</f>
        <v>0</v>
      </c>
    </row>
    <row r="192" spans="1:18" ht="14" customHeight="1" x14ac:dyDescent="0.15">
      <c r="A192" s="111">
        <v>80</v>
      </c>
      <c r="B192" s="148" t="s">
        <v>130</v>
      </c>
      <c r="C192" s="45"/>
      <c r="D192" s="45"/>
      <c r="E192" s="45"/>
      <c r="F192" s="45"/>
      <c r="G192" s="45"/>
      <c r="H192" s="50"/>
      <c r="I192" s="51"/>
      <c r="J192" s="51"/>
      <c r="K192" s="47"/>
      <c r="L192" s="47"/>
      <c r="M192" s="109"/>
      <c r="Q192" s="26" t="s">
        <v>131</v>
      </c>
      <c r="R192" s="26"/>
    </row>
    <row r="193" spans="1:30" x14ac:dyDescent="0.15">
      <c r="A193" s="111">
        <v>81</v>
      </c>
      <c r="B193" s="148" t="s">
        <v>77</v>
      </c>
      <c r="C193" s="45"/>
      <c r="D193" s="45"/>
      <c r="E193" s="45"/>
      <c r="F193" s="45"/>
      <c r="G193" s="45"/>
      <c r="H193" s="50"/>
      <c r="I193" s="51"/>
      <c r="J193" s="51"/>
      <c r="K193" s="47"/>
      <c r="L193" s="47"/>
      <c r="M193" s="109"/>
      <c r="Q193" s="69" t="s">
        <v>132</v>
      </c>
      <c r="R193" s="26"/>
    </row>
    <row r="194" spans="1:30" x14ac:dyDescent="0.15">
      <c r="A194" s="111">
        <v>82</v>
      </c>
      <c r="B194" s="148" t="s">
        <v>133</v>
      </c>
      <c r="C194" s="45"/>
      <c r="D194" s="45"/>
      <c r="E194" s="45"/>
      <c r="F194" s="45"/>
      <c r="G194" s="45"/>
      <c r="H194" s="50"/>
      <c r="I194" s="51"/>
      <c r="J194" s="51"/>
      <c r="K194" s="47"/>
      <c r="L194" s="47"/>
      <c r="M194" s="109"/>
      <c r="Q194" s="70" t="s">
        <v>134</v>
      </c>
      <c r="R194" s="70" t="s">
        <v>135</v>
      </c>
    </row>
    <row r="195" spans="1:30" ht="14" customHeight="1" x14ac:dyDescent="0.15">
      <c r="A195" s="276" t="s">
        <v>136</v>
      </c>
      <c r="B195" s="277"/>
      <c r="C195" s="277"/>
      <c r="D195" s="277"/>
      <c r="E195" s="277"/>
      <c r="F195" s="277"/>
      <c r="G195" s="277"/>
      <c r="H195" s="277"/>
      <c r="I195" s="51"/>
      <c r="J195" s="51"/>
      <c r="K195" s="54">
        <f>SUM(K192:K194)</f>
        <v>0</v>
      </c>
      <c r="L195" s="54">
        <f>SUM(L192:L194)</f>
        <v>0</v>
      </c>
      <c r="M195" s="147">
        <f>SUM(M192:M194)</f>
        <v>0</v>
      </c>
      <c r="Q195" s="71">
        <f>K199+K196+K197+K198+K106</f>
        <v>0</v>
      </c>
      <c r="R195" s="72" t="e">
        <f>Q195*100/K201</f>
        <v>#DIV/0!</v>
      </c>
    </row>
    <row r="196" spans="1:30" ht="14" customHeight="1" x14ac:dyDescent="0.15">
      <c r="A196" s="111">
        <v>83</v>
      </c>
      <c r="B196" s="148" t="s">
        <v>137</v>
      </c>
      <c r="C196" s="62"/>
      <c r="D196" s="62"/>
      <c r="E196" s="62"/>
      <c r="F196" s="285" t="s">
        <v>56</v>
      </c>
      <c r="G196" s="285"/>
      <c r="H196" s="285"/>
      <c r="I196" s="46"/>
      <c r="J196" s="46"/>
      <c r="K196" s="47"/>
      <c r="L196" s="47"/>
      <c r="M196" s="109"/>
    </row>
    <row r="197" spans="1:30" ht="14" customHeight="1" x14ac:dyDescent="0.15">
      <c r="A197" s="111">
        <v>84</v>
      </c>
      <c r="B197" s="148" t="s">
        <v>138</v>
      </c>
      <c r="C197" s="62"/>
      <c r="D197" s="62"/>
      <c r="E197" s="62"/>
      <c r="F197" s="285" t="s">
        <v>56</v>
      </c>
      <c r="G197" s="285"/>
      <c r="H197" s="285"/>
      <c r="I197" s="46"/>
      <c r="J197" s="46"/>
      <c r="K197" s="47"/>
      <c r="L197" s="47"/>
      <c r="M197" s="109"/>
    </row>
    <row r="198" spans="1:30" ht="14" customHeight="1" x14ac:dyDescent="0.15">
      <c r="A198" s="111">
        <v>85</v>
      </c>
      <c r="B198" s="148" t="s">
        <v>139</v>
      </c>
      <c r="C198" s="62"/>
      <c r="D198" s="62"/>
      <c r="E198" s="62"/>
      <c r="F198" s="285" t="s">
        <v>56</v>
      </c>
      <c r="G198" s="285"/>
      <c r="H198" s="285"/>
      <c r="I198" s="46"/>
      <c r="J198" s="46"/>
      <c r="K198" s="47"/>
      <c r="L198" s="47"/>
      <c r="M198" s="109"/>
    </row>
    <row r="199" spans="1:30" ht="14" customHeight="1" x14ac:dyDescent="0.15">
      <c r="A199" s="111">
        <v>86</v>
      </c>
      <c r="B199" s="148" t="s">
        <v>140</v>
      </c>
      <c r="C199" s="62"/>
      <c r="D199" s="62"/>
      <c r="E199" s="62"/>
      <c r="F199" s="285" t="s">
        <v>56</v>
      </c>
      <c r="G199" s="285"/>
      <c r="H199" s="285"/>
      <c r="I199" s="46"/>
      <c r="J199" s="46"/>
      <c r="K199" s="47"/>
      <c r="L199" s="47"/>
      <c r="M199" s="109"/>
    </row>
    <row r="200" spans="1:30" ht="14" customHeight="1" x14ac:dyDescent="0.15">
      <c r="A200" s="276" t="s">
        <v>141</v>
      </c>
      <c r="B200" s="277"/>
      <c r="C200" s="277"/>
      <c r="D200" s="277"/>
      <c r="E200" s="277"/>
      <c r="F200" s="277"/>
      <c r="G200" s="277"/>
      <c r="H200" s="277"/>
      <c r="I200" s="53">
        <f>SUM(I196:I199)</f>
        <v>0</v>
      </c>
      <c r="J200" s="53">
        <f>SUM(J196:J199)</f>
        <v>0</v>
      </c>
      <c r="K200" s="54">
        <f>SUM(K196:K199)</f>
        <v>0</v>
      </c>
      <c r="L200" s="54">
        <f>SUM(L196:L199)</f>
        <v>0</v>
      </c>
      <c r="M200" s="147">
        <f>SUM(M196:M199)</f>
        <v>0</v>
      </c>
    </row>
    <row r="201" spans="1:30" ht="20" customHeight="1" thickBot="1" x14ac:dyDescent="0.25">
      <c r="A201" s="212" t="s">
        <v>142</v>
      </c>
      <c r="B201" s="213"/>
      <c r="C201" s="213"/>
      <c r="D201" s="213"/>
      <c r="E201" s="213"/>
      <c r="F201" s="213"/>
      <c r="G201" s="213"/>
      <c r="H201" s="213"/>
      <c r="I201" s="73"/>
      <c r="J201" s="73"/>
      <c r="K201" s="74">
        <f>SUM(K195,K191,K172,K165,K147,K140,K129,K117,K200)</f>
        <v>0</v>
      </c>
      <c r="L201" s="74">
        <f>SUM(L195,L191,L172,L165,L147,L140,L129,L117,L200)</f>
        <v>0</v>
      </c>
      <c r="M201" s="114">
        <f>SUM(M195+M191+M165+M147+M140+M129+M117+M172+M200)</f>
        <v>0</v>
      </c>
    </row>
    <row r="202" spans="1:30" s="39" customFormat="1" ht="34.25" customHeight="1" thickBot="1" x14ac:dyDescent="0.25">
      <c r="A202" s="278" t="s">
        <v>186</v>
      </c>
      <c r="B202" s="279"/>
      <c r="C202" s="279"/>
      <c r="D202" s="279"/>
      <c r="E202" s="279"/>
      <c r="F202" s="279"/>
      <c r="G202" s="279"/>
      <c r="H202" s="279"/>
      <c r="I202" s="279"/>
      <c r="J202" s="279"/>
      <c r="K202" s="279"/>
      <c r="L202" s="279"/>
      <c r="M202" s="280"/>
      <c r="N202" s="160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</row>
    <row r="203" spans="1:30" ht="43" customHeight="1" x14ac:dyDescent="0.15">
      <c r="A203" s="281" t="s">
        <v>219</v>
      </c>
      <c r="B203" s="282"/>
      <c r="C203" s="282"/>
      <c r="D203" s="282"/>
      <c r="E203" s="282"/>
      <c r="F203" s="282"/>
      <c r="G203" s="282"/>
      <c r="H203" s="282"/>
      <c r="I203" s="283" t="s">
        <v>143</v>
      </c>
      <c r="J203" s="284"/>
      <c r="K203" s="272" t="s">
        <v>216</v>
      </c>
      <c r="L203" s="273"/>
      <c r="M203" s="274"/>
    </row>
    <row r="204" spans="1:30" ht="15" x14ac:dyDescent="0.15">
      <c r="A204" s="225" t="s">
        <v>144</v>
      </c>
      <c r="B204" s="226"/>
      <c r="C204" s="226"/>
      <c r="D204" s="226"/>
      <c r="E204" s="226"/>
      <c r="F204" s="275" t="s">
        <v>145</v>
      </c>
      <c r="G204" s="275"/>
      <c r="H204" s="275"/>
      <c r="I204" s="253"/>
      <c r="J204" s="254"/>
      <c r="K204" s="259"/>
      <c r="L204" s="260"/>
      <c r="M204" s="261"/>
    </row>
    <row r="205" spans="1:30" ht="15" x14ac:dyDescent="0.15">
      <c r="A205" s="225" t="s">
        <v>187</v>
      </c>
      <c r="B205" s="226"/>
      <c r="C205" s="226"/>
      <c r="D205" s="226"/>
      <c r="E205" s="226"/>
      <c r="F205" s="275" t="s">
        <v>146</v>
      </c>
      <c r="G205" s="275"/>
      <c r="H205" s="275"/>
      <c r="I205" s="253"/>
      <c r="J205" s="254"/>
      <c r="K205" s="259"/>
      <c r="L205" s="260"/>
      <c r="M205" s="261"/>
    </row>
    <row r="206" spans="1:30" ht="14" customHeight="1" x14ac:dyDescent="0.15">
      <c r="A206" s="269" t="s">
        <v>188</v>
      </c>
      <c r="B206" s="270"/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1"/>
    </row>
    <row r="207" spans="1:30" ht="15" x14ac:dyDescent="0.15">
      <c r="A207" s="251" t="s">
        <v>147</v>
      </c>
      <c r="B207" s="252"/>
      <c r="C207" s="252"/>
      <c r="D207" s="252"/>
      <c r="E207" s="252"/>
      <c r="F207" s="252"/>
      <c r="G207" s="252"/>
      <c r="H207" s="252"/>
      <c r="I207" s="253"/>
      <c r="J207" s="254"/>
      <c r="K207" s="259"/>
      <c r="L207" s="260"/>
      <c r="M207" s="261"/>
    </row>
    <row r="208" spans="1:30" ht="15" x14ac:dyDescent="0.15">
      <c r="A208" s="251" t="s">
        <v>147</v>
      </c>
      <c r="B208" s="252"/>
      <c r="C208" s="252"/>
      <c r="D208" s="252"/>
      <c r="E208" s="252"/>
      <c r="F208" s="252"/>
      <c r="G208" s="252"/>
      <c r="H208" s="252"/>
      <c r="I208" s="253"/>
      <c r="J208" s="254"/>
      <c r="K208" s="259"/>
      <c r="L208" s="260"/>
      <c r="M208" s="261"/>
    </row>
    <row r="209" spans="1:13" ht="15" x14ac:dyDescent="0.15">
      <c r="A209" s="251" t="s">
        <v>147</v>
      </c>
      <c r="B209" s="252"/>
      <c r="C209" s="252"/>
      <c r="D209" s="252"/>
      <c r="E209" s="252"/>
      <c r="F209" s="252"/>
      <c r="G209" s="252"/>
      <c r="H209" s="252"/>
      <c r="I209" s="253"/>
      <c r="J209" s="254"/>
      <c r="K209" s="259"/>
      <c r="L209" s="260"/>
      <c r="M209" s="261"/>
    </row>
    <row r="210" spans="1:13" ht="15" x14ac:dyDescent="0.15">
      <c r="A210" s="251" t="s">
        <v>147</v>
      </c>
      <c r="B210" s="252"/>
      <c r="C210" s="252"/>
      <c r="D210" s="252"/>
      <c r="E210" s="252"/>
      <c r="F210" s="252"/>
      <c r="G210" s="252"/>
      <c r="H210" s="252"/>
      <c r="I210" s="253"/>
      <c r="J210" s="254"/>
      <c r="K210" s="259"/>
      <c r="L210" s="260"/>
      <c r="M210" s="261"/>
    </row>
    <row r="211" spans="1:13" ht="15" x14ac:dyDescent="0.15">
      <c r="A211" s="262" t="s">
        <v>147</v>
      </c>
      <c r="B211" s="263"/>
      <c r="C211" s="263"/>
      <c r="D211" s="263"/>
      <c r="E211" s="263"/>
      <c r="F211" s="263"/>
      <c r="G211" s="263"/>
      <c r="H211" s="263"/>
      <c r="I211" s="253"/>
      <c r="J211" s="254"/>
      <c r="K211" s="259"/>
      <c r="L211" s="260"/>
      <c r="M211" s="261"/>
    </row>
    <row r="212" spans="1:13" ht="14" customHeight="1" x14ac:dyDescent="0.15">
      <c r="A212" s="239" t="s">
        <v>148</v>
      </c>
      <c r="B212" s="240"/>
      <c r="C212" s="240"/>
      <c r="D212" s="240"/>
      <c r="E212" s="240"/>
      <c r="F212" s="240"/>
      <c r="G212" s="240"/>
      <c r="H212" s="240"/>
      <c r="I212" s="255">
        <f>SUM(I207:M211)</f>
        <v>0</v>
      </c>
      <c r="J212" s="256"/>
      <c r="K212" s="140"/>
      <c r="L212" s="140"/>
      <c r="M212" s="141"/>
    </row>
    <row r="213" spans="1:13" ht="14" customHeight="1" x14ac:dyDescent="0.15">
      <c r="A213" s="266" t="s">
        <v>149</v>
      </c>
      <c r="B213" s="267"/>
      <c r="C213" s="267"/>
      <c r="D213" s="267"/>
      <c r="E213" s="267"/>
      <c r="F213" s="267"/>
      <c r="G213" s="267"/>
      <c r="H213" s="267"/>
      <c r="I213" s="267"/>
      <c r="J213" s="267"/>
      <c r="K213" s="267"/>
      <c r="L213" s="267"/>
      <c r="M213" s="268"/>
    </row>
    <row r="214" spans="1:13" ht="15" x14ac:dyDescent="0.15">
      <c r="A214" s="251" t="s">
        <v>150</v>
      </c>
      <c r="B214" s="252"/>
      <c r="C214" s="252"/>
      <c r="D214" s="252"/>
      <c r="E214" s="252"/>
      <c r="F214" s="252"/>
      <c r="G214" s="252"/>
      <c r="H214" s="252"/>
      <c r="I214" s="253"/>
      <c r="J214" s="254"/>
      <c r="K214" s="259"/>
      <c r="L214" s="260"/>
      <c r="M214" s="261"/>
    </row>
    <row r="215" spans="1:13" ht="15" x14ac:dyDescent="0.15">
      <c r="A215" s="251" t="s">
        <v>150</v>
      </c>
      <c r="B215" s="252"/>
      <c r="C215" s="252"/>
      <c r="D215" s="252"/>
      <c r="E215" s="252"/>
      <c r="F215" s="252"/>
      <c r="G215" s="252"/>
      <c r="H215" s="252"/>
      <c r="I215" s="253"/>
      <c r="J215" s="254"/>
      <c r="K215" s="259"/>
      <c r="L215" s="260"/>
      <c r="M215" s="261"/>
    </row>
    <row r="216" spans="1:13" ht="15" x14ac:dyDescent="0.15">
      <c r="A216" s="251" t="s">
        <v>150</v>
      </c>
      <c r="B216" s="252"/>
      <c r="C216" s="252"/>
      <c r="D216" s="252"/>
      <c r="E216" s="252"/>
      <c r="F216" s="252"/>
      <c r="G216" s="252"/>
      <c r="H216" s="252"/>
      <c r="I216" s="253"/>
      <c r="J216" s="254"/>
      <c r="K216" s="259"/>
      <c r="L216" s="260"/>
      <c r="M216" s="261"/>
    </row>
    <row r="217" spans="1:13" ht="15" x14ac:dyDescent="0.15">
      <c r="A217" s="251" t="s">
        <v>150</v>
      </c>
      <c r="B217" s="252"/>
      <c r="C217" s="252"/>
      <c r="D217" s="252"/>
      <c r="E217" s="252"/>
      <c r="F217" s="252"/>
      <c r="G217" s="252"/>
      <c r="H217" s="252"/>
      <c r="I217" s="253"/>
      <c r="J217" s="254"/>
      <c r="K217" s="259"/>
      <c r="L217" s="260"/>
      <c r="M217" s="261"/>
    </row>
    <row r="218" spans="1:13" ht="15" x14ac:dyDescent="0.15">
      <c r="A218" s="262" t="s">
        <v>150</v>
      </c>
      <c r="B218" s="263"/>
      <c r="C218" s="263"/>
      <c r="D218" s="263"/>
      <c r="E218" s="263"/>
      <c r="F218" s="263"/>
      <c r="G218" s="263"/>
      <c r="H218" s="263"/>
      <c r="I218" s="253"/>
      <c r="J218" s="254"/>
      <c r="K218" s="259"/>
      <c r="L218" s="260"/>
      <c r="M218" s="261"/>
    </row>
    <row r="219" spans="1:13" ht="14" customHeight="1" x14ac:dyDescent="0.15">
      <c r="A219" s="264" t="s">
        <v>151</v>
      </c>
      <c r="B219" s="265"/>
      <c r="C219" s="265"/>
      <c r="D219" s="265"/>
      <c r="E219" s="265"/>
      <c r="F219" s="265"/>
      <c r="G219" s="265"/>
      <c r="H219" s="265"/>
      <c r="I219" s="255">
        <f>SUM(I214:M218)</f>
        <v>0</v>
      </c>
      <c r="J219" s="256"/>
      <c r="K219" s="140"/>
      <c r="L219" s="140"/>
      <c r="M219" s="141"/>
    </row>
    <row r="220" spans="1:13" ht="14" customHeight="1" x14ac:dyDescent="0.15">
      <c r="A220" s="248" t="s">
        <v>152</v>
      </c>
      <c r="B220" s="249"/>
      <c r="C220" s="249"/>
      <c r="D220" s="249"/>
      <c r="E220" s="249"/>
      <c r="F220" s="249"/>
      <c r="G220" s="249"/>
      <c r="H220" s="249"/>
      <c r="I220" s="249"/>
      <c r="J220" s="249"/>
      <c r="K220" s="249"/>
      <c r="L220" s="249"/>
      <c r="M220" s="250"/>
    </row>
    <row r="221" spans="1:13" ht="15" x14ac:dyDescent="0.15">
      <c r="A221" s="251" t="s">
        <v>153</v>
      </c>
      <c r="B221" s="252"/>
      <c r="C221" s="252"/>
      <c r="D221" s="252"/>
      <c r="E221" s="252"/>
      <c r="F221" s="252"/>
      <c r="G221" s="252"/>
      <c r="H221" s="252"/>
      <c r="I221" s="253"/>
      <c r="J221" s="254"/>
      <c r="K221" s="259"/>
      <c r="L221" s="260"/>
      <c r="M221" s="261"/>
    </row>
    <row r="222" spans="1:13" ht="15" x14ac:dyDescent="0.15">
      <c r="A222" s="251" t="s">
        <v>154</v>
      </c>
      <c r="B222" s="252"/>
      <c r="C222" s="252"/>
      <c r="D222" s="252"/>
      <c r="E222" s="252"/>
      <c r="F222" s="252"/>
      <c r="G222" s="252"/>
      <c r="H222" s="252"/>
      <c r="I222" s="253"/>
      <c r="J222" s="254"/>
      <c r="K222" s="259"/>
      <c r="L222" s="260"/>
      <c r="M222" s="261"/>
    </row>
    <row r="223" spans="1:13" ht="15" x14ac:dyDescent="0.15">
      <c r="A223" s="251" t="s">
        <v>154</v>
      </c>
      <c r="B223" s="252"/>
      <c r="C223" s="252"/>
      <c r="D223" s="252"/>
      <c r="E223" s="252"/>
      <c r="F223" s="252"/>
      <c r="G223" s="252"/>
      <c r="H223" s="252"/>
      <c r="I223" s="253"/>
      <c r="J223" s="254"/>
      <c r="K223" s="259"/>
      <c r="L223" s="260"/>
      <c r="M223" s="261"/>
    </row>
    <row r="224" spans="1:13" ht="14" customHeight="1" x14ac:dyDescent="0.15">
      <c r="A224" s="239" t="s">
        <v>155</v>
      </c>
      <c r="B224" s="240"/>
      <c r="C224" s="240"/>
      <c r="D224" s="240"/>
      <c r="E224" s="240"/>
      <c r="F224" s="240"/>
      <c r="G224" s="240"/>
      <c r="H224" s="240"/>
      <c r="I224" s="255">
        <f>SUM(I219:M223)</f>
        <v>0</v>
      </c>
      <c r="J224" s="256"/>
      <c r="K224" s="140"/>
      <c r="L224" s="140"/>
      <c r="M224" s="141"/>
    </row>
    <row r="225" spans="1:30" ht="20" customHeight="1" thickBot="1" x14ac:dyDescent="0.2">
      <c r="A225" s="197" t="s">
        <v>156</v>
      </c>
      <c r="B225" s="198"/>
      <c r="C225" s="198"/>
      <c r="D225" s="198"/>
      <c r="E225" s="198"/>
      <c r="F225" s="198"/>
      <c r="G225" s="198"/>
      <c r="H225" s="198"/>
      <c r="I225" s="257">
        <f>I204+I205+I212+I219+I224</f>
        <v>0</v>
      </c>
      <c r="J225" s="258"/>
      <c r="K225" s="142"/>
      <c r="L225" s="142"/>
      <c r="M225" s="143"/>
    </row>
    <row r="226" spans="1:30" ht="43" customHeight="1" thickBot="1" x14ac:dyDescent="0.2">
      <c r="A226" s="241" t="s">
        <v>218</v>
      </c>
      <c r="B226" s="242"/>
      <c r="C226" s="242"/>
      <c r="D226" s="242"/>
      <c r="E226" s="242"/>
      <c r="F226" s="242"/>
      <c r="G226" s="242"/>
      <c r="H226" s="242"/>
      <c r="I226" s="242"/>
      <c r="J226" s="242"/>
      <c r="K226" s="242"/>
      <c r="L226" s="242"/>
      <c r="M226" s="243"/>
    </row>
    <row r="227" spans="1:30" ht="20" customHeight="1" x14ac:dyDescent="0.15">
      <c r="A227" s="244" t="s">
        <v>220</v>
      </c>
      <c r="B227" s="245"/>
      <c r="C227" s="245"/>
      <c r="D227" s="245"/>
      <c r="E227" s="245"/>
      <c r="F227" s="245"/>
      <c r="G227" s="245"/>
      <c r="H227" s="245"/>
      <c r="I227" s="246" t="s">
        <v>173</v>
      </c>
      <c r="J227" s="246"/>
      <c r="K227" s="246"/>
      <c r="L227" s="246"/>
      <c r="M227" s="247"/>
      <c r="AC227" s="1"/>
      <c r="AD227" s="1"/>
    </row>
    <row r="228" spans="1:30" ht="20" customHeight="1" x14ac:dyDescent="0.15">
      <c r="A228" s="208" t="s">
        <v>196</v>
      </c>
      <c r="B228" s="209"/>
      <c r="C228" s="209"/>
      <c r="D228" s="209"/>
      <c r="E228" s="209"/>
      <c r="F228" s="209"/>
      <c r="G228" s="209"/>
      <c r="H228" s="209"/>
      <c r="I228" s="210">
        <f>I225</f>
        <v>0</v>
      </c>
      <c r="J228" s="210"/>
      <c r="K228" s="210"/>
      <c r="L228" s="210"/>
      <c r="M228" s="211"/>
      <c r="AC228" s="1"/>
      <c r="AD228" s="1"/>
    </row>
    <row r="229" spans="1:30" ht="20" customHeight="1" x14ac:dyDescent="0.15">
      <c r="A229" s="208" t="s">
        <v>195</v>
      </c>
      <c r="B229" s="209"/>
      <c r="C229" s="209"/>
      <c r="D229" s="209"/>
      <c r="E229" s="209"/>
      <c r="F229" s="209"/>
      <c r="G229" s="209"/>
      <c r="H229" s="209"/>
      <c r="I229" s="210">
        <f>K201</f>
        <v>0</v>
      </c>
      <c r="J229" s="210"/>
      <c r="K229" s="210"/>
      <c r="L229" s="210"/>
      <c r="M229" s="211"/>
      <c r="AC229" s="1"/>
      <c r="AD229" s="1"/>
    </row>
    <row r="230" spans="1:30" ht="20" customHeight="1" thickBot="1" x14ac:dyDescent="0.2">
      <c r="A230" s="212" t="s">
        <v>157</v>
      </c>
      <c r="B230" s="213"/>
      <c r="C230" s="213"/>
      <c r="D230" s="213"/>
      <c r="E230" s="213"/>
      <c r="F230" s="213"/>
      <c r="G230" s="213"/>
      <c r="H230" s="213"/>
      <c r="I230" s="214">
        <f>I228-I229</f>
        <v>0</v>
      </c>
      <c r="J230" s="214"/>
      <c r="K230" s="214"/>
      <c r="L230" s="214"/>
      <c r="M230" s="215"/>
    </row>
    <row r="231" spans="1:30" ht="22.5" customHeight="1" x14ac:dyDescent="0.15">
      <c r="A231" s="230" t="s">
        <v>221</v>
      </c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2"/>
    </row>
    <row r="232" spans="1:30" ht="12.5" customHeight="1" thickBot="1" x14ac:dyDescent="0.2">
      <c r="A232" s="115"/>
      <c r="B232" s="20"/>
      <c r="C232" s="20"/>
      <c r="D232" s="20"/>
      <c r="E232" s="20"/>
      <c r="F232" s="20"/>
      <c r="G232" s="12"/>
      <c r="H232" s="12"/>
      <c r="I232" s="12"/>
      <c r="J232" s="12"/>
      <c r="K232" s="12"/>
      <c r="L232" s="12"/>
      <c r="M232" s="116"/>
    </row>
    <row r="233" spans="1:30" s="76" customFormat="1" ht="20" customHeight="1" x14ac:dyDescent="0.2">
      <c r="A233" s="233" t="s">
        <v>222</v>
      </c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5"/>
      <c r="N233" s="161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</row>
    <row r="234" spans="1:30" s="76" customFormat="1" ht="20" customHeight="1" x14ac:dyDescent="0.2">
      <c r="A234" s="225" t="s">
        <v>158</v>
      </c>
      <c r="B234" s="226"/>
      <c r="C234" s="226"/>
      <c r="D234" s="226"/>
      <c r="E234" s="236" t="s">
        <v>159</v>
      </c>
      <c r="F234" s="236"/>
      <c r="G234" s="236"/>
      <c r="H234" s="236"/>
      <c r="I234" s="236"/>
      <c r="J234" s="236"/>
      <c r="K234" s="236"/>
      <c r="L234" s="237" t="s">
        <v>160</v>
      </c>
      <c r="M234" s="238"/>
      <c r="N234" s="161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</row>
    <row r="235" spans="1:30" ht="14" customHeight="1" x14ac:dyDescent="0.15">
      <c r="A235" s="205" t="s">
        <v>147</v>
      </c>
      <c r="B235" s="206"/>
      <c r="C235" s="206"/>
      <c r="D235" s="206"/>
      <c r="E235" s="207" t="s">
        <v>161</v>
      </c>
      <c r="F235" s="207"/>
      <c r="G235" s="207"/>
      <c r="H235" s="207"/>
      <c r="I235" s="207"/>
      <c r="J235" s="207"/>
      <c r="K235" s="207"/>
      <c r="L235" s="221"/>
      <c r="M235" s="222"/>
    </row>
    <row r="236" spans="1:30" ht="14" customHeight="1" x14ac:dyDescent="0.15">
      <c r="A236" s="205" t="s">
        <v>147</v>
      </c>
      <c r="B236" s="206"/>
      <c r="C236" s="206"/>
      <c r="D236" s="206"/>
      <c r="E236" s="207"/>
      <c r="F236" s="207"/>
      <c r="G236" s="207"/>
      <c r="H236" s="207"/>
      <c r="I236" s="207"/>
      <c r="J236" s="207"/>
      <c r="K236" s="207"/>
      <c r="L236" s="221"/>
      <c r="M236" s="222"/>
    </row>
    <row r="237" spans="1:30" ht="14" customHeight="1" x14ac:dyDescent="0.15">
      <c r="A237" s="205" t="s">
        <v>147</v>
      </c>
      <c r="B237" s="206"/>
      <c r="C237" s="206"/>
      <c r="D237" s="206"/>
      <c r="E237" s="207"/>
      <c r="F237" s="207"/>
      <c r="G237" s="207"/>
      <c r="H237" s="207"/>
      <c r="I237" s="207"/>
      <c r="J237" s="207"/>
      <c r="K237" s="207"/>
      <c r="L237" s="221"/>
      <c r="M237" s="222"/>
    </row>
    <row r="238" spans="1:30" ht="14" customHeight="1" x14ac:dyDescent="0.15">
      <c r="A238" s="205" t="s">
        <v>147</v>
      </c>
      <c r="B238" s="206"/>
      <c r="C238" s="206"/>
      <c r="D238" s="206"/>
      <c r="E238" s="207"/>
      <c r="F238" s="207"/>
      <c r="G238" s="207"/>
      <c r="H238" s="207"/>
      <c r="I238" s="207"/>
      <c r="J238" s="207"/>
      <c r="K238" s="207"/>
      <c r="L238" s="221"/>
      <c r="M238" s="222"/>
    </row>
    <row r="239" spans="1:30" ht="14" customHeight="1" x14ac:dyDescent="0.15">
      <c r="A239" s="205" t="s">
        <v>147</v>
      </c>
      <c r="B239" s="206"/>
      <c r="C239" s="206"/>
      <c r="D239" s="206"/>
      <c r="E239" s="207"/>
      <c r="F239" s="207"/>
      <c r="G239" s="207"/>
      <c r="H239" s="207"/>
      <c r="I239" s="207"/>
      <c r="J239" s="207"/>
      <c r="K239" s="207"/>
      <c r="L239" s="221"/>
      <c r="M239" s="222"/>
    </row>
    <row r="240" spans="1:30" ht="14" customHeight="1" x14ac:dyDescent="0.15">
      <c r="A240" s="202"/>
      <c r="B240" s="203"/>
      <c r="C240" s="203"/>
      <c r="D240" s="203"/>
      <c r="E240" s="203"/>
      <c r="F240" s="203"/>
      <c r="G240" s="203"/>
      <c r="H240" s="203"/>
      <c r="I240" s="204" t="s">
        <v>162</v>
      </c>
      <c r="J240" s="204"/>
      <c r="K240" s="204"/>
      <c r="L240" s="223">
        <f>SUM(L235:M239)</f>
        <v>0</v>
      </c>
      <c r="M240" s="224"/>
    </row>
    <row r="241" spans="1:30" ht="22.5" customHeight="1" x14ac:dyDescent="0.15">
      <c r="A241" s="225" t="s">
        <v>163</v>
      </c>
      <c r="B241" s="226"/>
      <c r="C241" s="226"/>
      <c r="D241" s="226"/>
      <c r="E241" s="227" t="s">
        <v>159</v>
      </c>
      <c r="F241" s="227"/>
      <c r="G241" s="227"/>
      <c r="H241" s="227"/>
      <c r="I241" s="227"/>
      <c r="J241" s="227"/>
      <c r="K241" s="227"/>
      <c r="L241" s="228" t="s">
        <v>160</v>
      </c>
      <c r="M241" s="229"/>
    </row>
    <row r="242" spans="1:30" ht="22.5" customHeight="1" x14ac:dyDescent="0.15">
      <c r="A242" s="199" t="s">
        <v>150</v>
      </c>
      <c r="B242" s="200"/>
      <c r="C242" s="200"/>
      <c r="D242" s="200"/>
      <c r="E242" s="207" t="s">
        <v>164</v>
      </c>
      <c r="F242" s="207"/>
      <c r="G242" s="207"/>
      <c r="H242" s="207"/>
      <c r="I242" s="207"/>
      <c r="J242" s="207"/>
      <c r="K242" s="207"/>
      <c r="L242" s="221"/>
      <c r="M242" s="222"/>
    </row>
    <row r="243" spans="1:30" ht="14" customHeight="1" x14ac:dyDescent="0.15">
      <c r="A243" s="199" t="s">
        <v>150</v>
      </c>
      <c r="B243" s="200"/>
      <c r="C243" s="200"/>
      <c r="D243" s="200"/>
      <c r="E243" s="201"/>
      <c r="F243" s="201"/>
      <c r="G243" s="201"/>
      <c r="H243" s="201"/>
      <c r="I243" s="201"/>
      <c r="J243" s="201"/>
      <c r="K243" s="201"/>
      <c r="L243" s="221"/>
      <c r="M243" s="222"/>
    </row>
    <row r="244" spans="1:30" ht="14" customHeight="1" x14ac:dyDescent="0.15">
      <c r="A244" s="199" t="s">
        <v>150</v>
      </c>
      <c r="B244" s="200"/>
      <c r="C244" s="200"/>
      <c r="D244" s="200"/>
      <c r="E244" s="201"/>
      <c r="F244" s="201"/>
      <c r="G244" s="201"/>
      <c r="H244" s="201"/>
      <c r="I244" s="201"/>
      <c r="J244" s="201"/>
      <c r="K244" s="201"/>
      <c r="L244" s="221"/>
      <c r="M244" s="222"/>
    </row>
    <row r="245" spans="1:30" ht="14" customHeight="1" x14ac:dyDescent="0.15">
      <c r="A245" s="199" t="s">
        <v>150</v>
      </c>
      <c r="B245" s="200"/>
      <c r="C245" s="200"/>
      <c r="D245" s="200"/>
      <c r="E245" s="201"/>
      <c r="F245" s="201"/>
      <c r="G245" s="201"/>
      <c r="H245" s="201"/>
      <c r="I245" s="201"/>
      <c r="J245" s="201"/>
      <c r="K245" s="201"/>
      <c r="L245" s="221"/>
      <c r="M245" s="222"/>
    </row>
    <row r="246" spans="1:30" ht="14" customHeight="1" x14ac:dyDescent="0.15">
      <c r="A246" s="199" t="s">
        <v>150</v>
      </c>
      <c r="B246" s="200"/>
      <c r="C246" s="200"/>
      <c r="D246" s="200"/>
      <c r="E246" s="201"/>
      <c r="F246" s="201"/>
      <c r="G246" s="201"/>
      <c r="H246" s="201"/>
      <c r="I246" s="201"/>
      <c r="J246" s="201"/>
      <c r="K246" s="201"/>
      <c r="L246" s="221"/>
      <c r="M246" s="222"/>
    </row>
    <row r="247" spans="1:30" ht="14" customHeight="1" x14ac:dyDescent="0.15">
      <c r="A247" s="199" t="s">
        <v>150</v>
      </c>
      <c r="B247" s="200"/>
      <c r="C247" s="200"/>
      <c r="D247" s="200"/>
      <c r="E247" s="201"/>
      <c r="F247" s="201"/>
      <c r="G247" s="201"/>
      <c r="H247" s="201"/>
      <c r="I247" s="201"/>
      <c r="J247" s="201"/>
      <c r="K247" s="201"/>
      <c r="L247" s="221"/>
      <c r="M247" s="222"/>
    </row>
    <row r="248" spans="1:30" ht="14" customHeight="1" x14ac:dyDescent="0.15">
      <c r="A248" s="199" t="s">
        <v>150</v>
      </c>
      <c r="B248" s="200"/>
      <c r="C248" s="200"/>
      <c r="D248" s="200"/>
      <c r="E248" s="201"/>
      <c r="F248" s="201"/>
      <c r="G248" s="201"/>
      <c r="H248" s="201"/>
      <c r="I248" s="201"/>
      <c r="J248" s="201"/>
      <c r="K248" s="201"/>
      <c r="L248" s="221"/>
      <c r="M248" s="222"/>
    </row>
    <row r="249" spans="1:30" ht="20" customHeight="1" x14ac:dyDescent="0.15">
      <c r="A249" s="202"/>
      <c r="B249" s="203"/>
      <c r="C249" s="203"/>
      <c r="D249" s="203"/>
      <c r="E249" s="203"/>
      <c r="F249" s="203"/>
      <c r="G249" s="203"/>
      <c r="H249" s="203"/>
      <c r="I249" s="204" t="s">
        <v>165</v>
      </c>
      <c r="J249" s="204"/>
      <c r="K249" s="204"/>
      <c r="L249" s="223">
        <f>SUM(L242:M248)</f>
        <v>0</v>
      </c>
      <c r="M249" s="224"/>
    </row>
    <row r="250" spans="1:30" ht="20" customHeight="1" thickBot="1" x14ac:dyDescent="0.2">
      <c r="A250" s="197" t="s">
        <v>223</v>
      </c>
      <c r="B250" s="198"/>
      <c r="C250" s="198"/>
      <c r="D250" s="198"/>
      <c r="E250" s="198"/>
      <c r="F250" s="198"/>
      <c r="G250" s="198"/>
      <c r="H250" s="198"/>
      <c r="I250" s="198"/>
      <c r="J250" s="198"/>
      <c r="K250" s="198"/>
      <c r="L250" s="216">
        <f>L240+L249</f>
        <v>0</v>
      </c>
      <c r="M250" s="217"/>
    </row>
    <row r="251" spans="1:30" ht="18" customHeight="1" x14ac:dyDescent="0.15">
      <c r="A251" s="218" t="s">
        <v>224</v>
      </c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20"/>
    </row>
    <row r="252" spans="1:30" ht="32" customHeight="1" x14ac:dyDescent="0.15">
      <c r="A252" s="344" t="s">
        <v>225</v>
      </c>
      <c r="B252" s="345"/>
      <c r="C252" s="345"/>
      <c r="D252" s="345"/>
      <c r="E252" s="345"/>
      <c r="F252" s="345"/>
      <c r="G252" s="345"/>
      <c r="H252" s="345"/>
      <c r="I252" s="345"/>
      <c r="J252" s="345"/>
      <c r="K252" s="345"/>
      <c r="L252" s="345"/>
      <c r="M252" s="346"/>
    </row>
    <row r="253" spans="1:30" ht="17" customHeight="1" x14ac:dyDescent="0.2">
      <c r="A253" s="117"/>
      <c r="B253" s="33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9"/>
    </row>
    <row r="254" spans="1:30" ht="14" customHeight="1" x14ac:dyDescent="0.15">
      <c r="A254" s="120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121"/>
      <c r="AC254" s="1"/>
      <c r="AD254" s="1"/>
    </row>
    <row r="255" spans="1:30" ht="31.25" customHeight="1" x14ac:dyDescent="0.15">
      <c r="A255" s="192" t="s">
        <v>166</v>
      </c>
      <c r="B255" s="193"/>
      <c r="C255" s="78"/>
      <c r="D255" s="196"/>
      <c r="E255" s="196"/>
      <c r="F255" s="196"/>
      <c r="G255" s="196"/>
      <c r="H255" s="196"/>
      <c r="I255" s="36"/>
      <c r="J255" s="36"/>
      <c r="K255" s="36"/>
      <c r="L255" s="36"/>
      <c r="M255" s="121"/>
      <c r="AC255" s="1"/>
      <c r="AD255" s="1"/>
    </row>
    <row r="256" spans="1:30" ht="31.25" customHeight="1" x14ac:dyDescent="0.15">
      <c r="A256" s="192" t="s">
        <v>167</v>
      </c>
      <c r="B256" s="193"/>
      <c r="C256" s="193"/>
      <c r="D256" s="194"/>
      <c r="E256" s="194"/>
      <c r="F256" s="194"/>
      <c r="G256" s="194"/>
      <c r="H256" s="194"/>
      <c r="I256" s="36"/>
      <c r="J256" s="36"/>
      <c r="K256" s="36"/>
      <c r="L256" s="36"/>
      <c r="M256" s="121"/>
      <c r="AC256" s="1"/>
      <c r="AD256" s="1"/>
    </row>
    <row r="257" spans="1:30" ht="34.25" customHeight="1" x14ac:dyDescent="0.15">
      <c r="A257" s="146" t="s">
        <v>168</v>
      </c>
      <c r="B257" s="122"/>
      <c r="C257" s="123"/>
      <c r="D257" s="167"/>
      <c r="E257" s="167"/>
      <c r="F257" s="167"/>
      <c r="G257" s="167"/>
      <c r="H257" s="167"/>
      <c r="I257" s="36"/>
      <c r="J257" s="36"/>
      <c r="K257" s="36"/>
      <c r="L257" s="36"/>
      <c r="M257" s="121"/>
      <c r="AC257" s="1"/>
      <c r="AD257" s="1"/>
    </row>
    <row r="258" spans="1:30" ht="25.25" customHeight="1" thickBot="1" x14ac:dyDescent="0.2">
      <c r="A258" s="124"/>
      <c r="B258" s="125"/>
      <c r="C258" s="125"/>
      <c r="D258" s="195" t="s">
        <v>169</v>
      </c>
      <c r="E258" s="195"/>
      <c r="F258" s="195"/>
      <c r="G258" s="195"/>
      <c r="H258" s="195"/>
      <c r="I258" s="125"/>
      <c r="J258" s="125"/>
      <c r="K258" s="125"/>
      <c r="L258" s="125"/>
      <c r="M258" s="126"/>
    </row>
  </sheetData>
  <sheetProtection password="CA55" sheet="1" objects="1" scenarios="1" formatCells="0" formatColumns="0" formatRows="0" selectLockedCells="1"/>
  <mergeCells count="410">
    <mergeCell ref="A252:M252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A27:A28"/>
    <mergeCell ref="B27:C27"/>
    <mergeCell ref="D27:E27"/>
    <mergeCell ref="F27:I27"/>
    <mergeCell ref="B28:C28"/>
    <mergeCell ref="D28:E28"/>
    <mergeCell ref="F28:I28"/>
    <mergeCell ref="A22:C22"/>
    <mergeCell ref="A35:A41"/>
    <mergeCell ref="B35:C35"/>
    <mergeCell ref="D35:E35"/>
    <mergeCell ref="F35:I35"/>
    <mergeCell ref="B36:C36"/>
    <mergeCell ref="D36:E3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B38:C38"/>
    <mergeCell ref="D38:E38"/>
    <mergeCell ref="F38:I38"/>
    <mergeCell ref="B33:C33"/>
    <mergeCell ref="D33:E33"/>
    <mergeCell ref="F33:I33"/>
    <mergeCell ref="F36:I36"/>
    <mergeCell ref="B37:C37"/>
    <mergeCell ref="B46:C46"/>
    <mergeCell ref="D46:E46"/>
    <mergeCell ref="F46:I46"/>
    <mergeCell ref="B41:C41"/>
    <mergeCell ref="D41:E41"/>
    <mergeCell ref="F41:I41"/>
    <mergeCell ref="D22:E22"/>
    <mergeCell ref="B24:I24"/>
    <mergeCell ref="D25:E25"/>
    <mergeCell ref="F25:I25"/>
    <mergeCell ref="B26:C26"/>
    <mergeCell ref="D26:E26"/>
    <mergeCell ref="F26:I26"/>
    <mergeCell ref="I22:L22"/>
    <mergeCell ref="K33:M33"/>
    <mergeCell ref="B29:I29"/>
    <mergeCell ref="D37:E37"/>
    <mergeCell ref="F37:I37"/>
    <mergeCell ref="B47:C47"/>
    <mergeCell ref="D47:E47"/>
    <mergeCell ref="F47:I47"/>
    <mergeCell ref="A49:C49"/>
    <mergeCell ref="D49:E49"/>
    <mergeCell ref="A51:C53"/>
    <mergeCell ref="D51:K51"/>
    <mergeCell ref="D52:K52"/>
    <mergeCell ref="D53:K53"/>
    <mergeCell ref="K41:M41"/>
    <mergeCell ref="B43:C43"/>
    <mergeCell ref="D43:E43"/>
    <mergeCell ref="F43:I43"/>
    <mergeCell ref="B39:C39"/>
    <mergeCell ref="D39:E39"/>
    <mergeCell ref="F39:I39"/>
    <mergeCell ref="B40:C40"/>
    <mergeCell ref="D40:E40"/>
    <mergeCell ref="F40:I40"/>
    <mergeCell ref="B44:C44"/>
    <mergeCell ref="D44:E44"/>
    <mergeCell ref="F44:I44"/>
    <mergeCell ref="B58:C58"/>
    <mergeCell ref="G58:I58"/>
    <mergeCell ref="L58:M58"/>
    <mergeCell ref="B59:C59"/>
    <mergeCell ref="G59:I59"/>
    <mergeCell ref="L59:M59"/>
    <mergeCell ref="D55:F55"/>
    <mergeCell ref="G55:J55"/>
    <mergeCell ref="B56:C56"/>
    <mergeCell ref="G56:I56"/>
    <mergeCell ref="L56:M56"/>
    <mergeCell ref="B57:C57"/>
    <mergeCell ref="G57:I57"/>
    <mergeCell ref="L57:M57"/>
    <mergeCell ref="B62:C62"/>
    <mergeCell ref="G62:I62"/>
    <mergeCell ref="L62:M62"/>
    <mergeCell ref="B63:C63"/>
    <mergeCell ref="G63:I63"/>
    <mergeCell ref="L63:M63"/>
    <mergeCell ref="B60:C60"/>
    <mergeCell ref="G60:I60"/>
    <mergeCell ref="L60:M60"/>
    <mergeCell ref="B61:C61"/>
    <mergeCell ref="G61:I61"/>
    <mergeCell ref="L61:M61"/>
    <mergeCell ref="B66:C66"/>
    <mergeCell ref="G66:I66"/>
    <mergeCell ref="L66:M66"/>
    <mergeCell ref="B67:C67"/>
    <mergeCell ref="G67:I67"/>
    <mergeCell ref="L67:M67"/>
    <mergeCell ref="B64:C64"/>
    <mergeCell ref="G64:I64"/>
    <mergeCell ref="L64:M64"/>
    <mergeCell ref="B65:C65"/>
    <mergeCell ref="G65:I65"/>
    <mergeCell ref="L65:M65"/>
    <mergeCell ref="B70:C70"/>
    <mergeCell ref="G70:I70"/>
    <mergeCell ref="L70:M70"/>
    <mergeCell ref="B71:C71"/>
    <mergeCell ref="G71:I71"/>
    <mergeCell ref="L71:M71"/>
    <mergeCell ref="B68:C68"/>
    <mergeCell ref="G68:I68"/>
    <mergeCell ref="L68:M68"/>
    <mergeCell ref="B69:C69"/>
    <mergeCell ref="G69:I69"/>
    <mergeCell ref="L69:M69"/>
    <mergeCell ref="K216:M216"/>
    <mergeCell ref="K217:M217"/>
    <mergeCell ref="K218:M218"/>
    <mergeCell ref="A74:D74"/>
    <mergeCell ref="G74:J74"/>
    <mergeCell ref="L74:M87"/>
    <mergeCell ref="A75:D75"/>
    <mergeCell ref="G75:J75"/>
    <mergeCell ref="A76:D76"/>
    <mergeCell ref="G76:J76"/>
    <mergeCell ref="A77:D77"/>
    <mergeCell ref="G77:J77"/>
    <mergeCell ref="A78:D78"/>
    <mergeCell ref="G78:J78"/>
    <mergeCell ref="A79:D79"/>
    <mergeCell ref="A93:D93"/>
    <mergeCell ref="E93:F93"/>
    <mergeCell ref="A94:F94"/>
    <mergeCell ref="A95:D95"/>
    <mergeCell ref="E95:F95"/>
    <mergeCell ref="A96:D96"/>
    <mergeCell ref="E96:F96"/>
    <mergeCell ref="A90:M90"/>
    <mergeCell ref="A92:D92"/>
    <mergeCell ref="E92:F92"/>
    <mergeCell ref="F106:H106"/>
    <mergeCell ref="F108:H108"/>
    <mergeCell ref="D109:H109"/>
    <mergeCell ref="D110:H110"/>
    <mergeCell ref="D111:H111"/>
    <mergeCell ref="D112:H112"/>
    <mergeCell ref="F113:H113"/>
    <mergeCell ref="A98:D98"/>
    <mergeCell ref="E98:F98"/>
    <mergeCell ref="E99:F99"/>
    <mergeCell ref="A102:M102"/>
    <mergeCell ref="A103:A105"/>
    <mergeCell ref="B103:H105"/>
    <mergeCell ref="I103:J103"/>
    <mergeCell ref="K103:L103"/>
    <mergeCell ref="D123:H123"/>
    <mergeCell ref="D124:H124"/>
    <mergeCell ref="D125:H125"/>
    <mergeCell ref="D126:H126"/>
    <mergeCell ref="D127:H127"/>
    <mergeCell ref="D128:H128"/>
    <mergeCell ref="F116:H116"/>
    <mergeCell ref="A117:H117"/>
    <mergeCell ref="F118:H118"/>
    <mergeCell ref="F120:H120"/>
    <mergeCell ref="D121:H121"/>
    <mergeCell ref="D122:H122"/>
    <mergeCell ref="F141:H141"/>
    <mergeCell ref="F142:H142"/>
    <mergeCell ref="F144:H144"/>
    <mergeCell ref="D146:H146"/>
    <mergeCell ref="A147:H147"/>
    <mergeCell ref="F148:H148"/>
    <mergeCell ref="A129:H129"/>
    <mergeCell ref="F130:H130"/>
    <mergeCell ref="F131:H131"/>
    <mergeCell ref="F132:H132"/>
    <mergeCell ref="D139:H139"/>
    <mergeCell ref="A140:H140"/>
    <mergeCell ref="F155:H155"/>
    <mergeCell ref="F158:H158"/>
    <mergeCell ref="F159:H159"/>
    <mergeCell ref="F160:H160"/>
    <mergeCell ref="F161:H161"/>
    <mergeCell ref="F162:H162"/>
    <mergeCell ref="F149:H149"/>
    <mergeCell ref="F150:H150"/>
    <mergeCell ref="F151:H151"/>
    <mergeCell ref="F152:H152"/>
    <mergeCell ref="F153:H153"/>
    <mergeCell ref="F154:H154"/>
    <mergeCell ref="B168:C168"/>
    <mergeCell ref="D168:H168"/>
    <mergeCell ref="B169:C169"/>
    <mergeCell ref="D169:H169"/>
    <mergeCell ref="B170:C170"/>
    <mergeCell ref="D170:H170"/>
    <mergeCell ref="F163:H163"/>
    <mergeCell ref="C164:H164"/>
    <mergeCell ref="A165:H165"/>
    <mergeCell ref="B166:C166"/>
    <mergeCell ref="D166:H166"/>
    <mergeCell ref="B167:C167"/>
    <mergeCell ref="D167:H167"/>
    <mergeCell ref="F176:H176"/>
    <mergeCell ref="F177:H177"/>
    <mergeCell ref="F178:H178"/>
    <mergeCell ref="F179:H179"/>
    <mergeCell ref="F180:H180"/>
    <mergeCell ref="F181:H181"/>
    <mergeCell ref="B171:C171"/>
    <mergeCell ref="D171:H171"/>
    <mergeCell ref="A172:H172"/>
    <mergeCell ref="F173:H173"/>
    <mergeCell ref="F174:H174"/>
    <mergeCell ref="F175:H175"/>
    <mergeCell ref="B188:C188"/>
    <mergeCell ref="D188:H188"/>
    <mergeCell ref="B189:C189"/>
    <mergeCell ref="D189:H189"/>
    <mergeCell ref="B190:C190"/>
    <mergeCell ref="D190:H190"/>
    <mergeCell ref="F182:H182"/>
    <mergeCell ref="F183:H183"/>
    <mergeCell ref="F184:H184"/>
    <mergeCell ref="F185:H185"/>
    <mergeCell ref="F186:H186"/>
    <mergeCell ref="F187:H187"/>
    <mergeCell ref="A200:H200"/>
    <mergeCell ref="A201:H201"/>
    <mergeCell ref="A202:M202"/>
    <mergeCell ref="A203:H203"/>
    <mergeCell ref="I203:J203"/>
    <mergeCell ref="I204:J204"/>
    <mergeCell ref="I205:J205"/>
    <mergeCell ref="A191:H191"/>
    <mergeCell ref="A195:H195"/>
    <mergeCell ref="F196:H196"/>
    <mergeCell ref="F197:H197"/>
    <mergeCell ref="F198:H198"/>
    <mergeCell ref="F199:H199"/>
    <mergeCell ref="A210:H210"/>
    <mergeCell ref="A211:H211"/>
    <mergeCell ref="A212:H212"/>
    <mergeCell ref="A206:M206"/>
    <mergeCell ref="A207:H207"/>
    <mergeCell ref="A208:H208"/>
    <mergeCell ref="A209:H209"/>
    <mergeCell ref="I207:J207"/>
    <mergeCell ref="K203:M203"/>
    <mergeCell ref="K204:M204"/>
    <mergeCell ref="K205:M205"/>
    <mergeCell ref="K207:M207"/>
    <mergeCell ref="A204:E204"/>
    <mergeCell ref="F204:H204"/>
    <mergeCell ref="A205:E205"/>
    <mergeCell ref="F205:H205"/>
    <mergeCell ref="A217:H217"/>
    <mergeCell ref="A218:H218"/>
    <mergeCell ref="A219:H219"/>
    <mergeCell ref="A213:M213"/>
    <mergeCell ref="A214:H214"/>
    <mergeCell ref="A215:H215"/>
    <mergeCell ref="A216:H216"/>
    <mergeCell ref="I208:J208"/>
    <mergeCell ref="I209:J209"/>
    <mergeCell ref="I210:J210"/>
    <mergeCell ref="I211:J211"/>
    <mergeCell ref="I214:J214"/>
    <mergeCell ref="I215:J215"/>
    <mergeCell ref="I216:J216"/>
    <mergeCell ref="I217:J217"/>
    <mergeCell ref="I218:J218"/>
    <mergeCell ref="I212:J212"/>
    <mergeCell ref="I219:J219"/>
    <mergeCell ref="K208:M208"/>
    <mergeCell ref="K209:M209"/>
    <mergeCell ref="K210:M210"/>
    <mergeCell ref="K211:M211"/>
    <mergeCell ref="K214:M214"/>
    <mergeCell ref="K215:M215"/>
    <mergeCell ref="A224:H224"/>
    <mergeCell ref="A225:H225"/>
    <mergeCell ref="A226:M226"/>
    <mergeCell ref="A227:H227"/>
    <mergeCell ref="I227:M227"/>
    <mergeCell ref="A220:M220"/>
    <mergeCell ref="A221:H221"/>
    <mergeCell ref="A222:H222"/>
    <mergeCell ref="A223:H223"/>
    <mergeCell ref="I221:J221"/>
    <mergeCell ref="I222:J222"/>
    <mergeCell ref="I223:J223"/>
    <mergeCell ref="I224:J224"/>
    <mergeCell ref="I225:J225"/>
    <mergeCell ref="K221:M221"/>
    <mergeCell ref="K222:M222"/>
    <mergeCell ref="K223:M223"/>
    <mergeCell ref="L236:M236"/>
    <mergeCell ref="A237:D237"/>
    <mergeCell ref="E237:K237"/>
    <mergeCell ref="L237:M237"/>
    <mergeCell ref="A231:M231"/>
    <mergeCell ref="A233:M233"/>
    <mergeCell ref="A234:D234"/>
    <mergeCell ref="E234:K234"/>
    <mergeCell ref="L234:M234"/>
    <mergeCell ref="A235:D235"/>
    <mergeCell ref="E235:K235"/>
    <mergeCell ref="L235:M235"/>
    <mergeCell ref="L240:M240"/>
    <mergeCell ref="A241:D241"/>
    <mergeCell ref="E241:K241"/>
    <mergeCell ref="L241:M241"/>
    <mergeCell ref="A238:D238"/>
    <mergeCell ref="E238:K238"/>
    <mergeCell ref="L238:M238"/>
    <mergeCell ref="A239:D239"/>
    <mergeCell ref="E239:K239"/>
    <mergeCell ref="L239:M239"/>
    <mergeCell ref="A245:D245"/>
    <mergeCell ref="E245:K245"/>
    <mergeCell ref="L245:M245"/>
    <mergeCell ref="A242:D242"/>
    <mergeCell ref="E242:K242"/>
    <mergeCell ref="L242:M242"/>
    <mergeCell ref="A243:D243"/>
    <mergeCell ref="E243:K243"/>
    <mergeCell ref="L243:M243"/>
    <mergeCell ref="B34:I34"/>
    <mergeCell ref="B42:I42"/>
    <mergeCell ref="B45:I45"/>
    <mergeCell ref="A91:D91"/>
    <mergeCell ref="A256:C256"/>
    <mergeCell ref="D256:H256"/>
    <mergeCell ref="D258:H258"/>
    <mergeCell ref="A255:B255"/>
    <mergeCell ref="D255:H255"/>
    <mergeCell ref="A250:K250"/>
    <mergeCell ref="A244:D244"/>
    <mergeCell ref="E244:K244"/>
    <mergeCell ref="A240:H240"/>
    <mergeCell ref="I240:K240"/>
    <mergeCell ref="A236:D236"/>
    <mergeCell ref="E236:K236"/>
    <mergeCell ref="A228:H228"/>
    <mergeCell ref="I228:M228"/>
    <mergeCell ref="A229:H229"/>
    <mergeCell ref="I229:M229"/>
    <mergeCell ref="A230:H230"/>
    <mergeCell ref="I230:M230"/>
    <mergeCell ref="L250:M250"/>
    <mergeCell ref="G79:J79"/>
    <mergeCell ref="A80:D80"/>
    <mergeCell ref="G80:J80"/>
    <mergeCell ref="A81:D81"/>
    <mergeCell ref="G81:J81"/>
    <mergeCell ref="A82:D82"/>
    <mergeCell ref="G82:J82"/>
    <mergeCell ref="A83:D83"/>
    <mergeCell ref="G83:J83"/>
    <mergeCell ref="A84:D84"/>
    <mergeCell ref="G84:J84"/>
    <mergeCell ref="D257:H257"/>
    <mergeCell ref="A85:D85"/>
    <mergeCell ref="G85:J85"/>
    <mergeCell ref="A86:D86"/>
    <mergeCell ref="G86:J86"/>
    <mergeCell ref="C87:D87"/>
    <mergeCell ref="E87:F87"/>
    <mergeCell ref="G87:J87"/>
    <mergeCell ref="A97:D97"/>
    <mergeCell ref="E97:F97"/>
    <mergeCell ref="A251:M251"/>
    <mergeCell ref="A248:D248"/>
    <mergeCell ref="E248:K248"/>
    <mergeCell ref="L248:M248"/>
    <mergeCell ref="A249:H249"/>
    <mergeCell ref="I249:K249"/>
    <mergeCell ref="L249:M249"/>
    <mergeCell ref="A246:D246"/>
    <mergeCell ref="E246:K246"/>
    <mergeCell ref="L246:M246"/>
    <mergeCell ref="A247:D247"/>
    <mergeCell ref="E247:K247"/>
    <mergeCell ref="L247:M247"/>
    <mergeCell ref="L244:M244"/>
  </mergeCells>
  <phoneticPr fontId="0" type="noConversion"/>
  <conditionalFormatting sqref="I230:M230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99:F99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dataValidations count="1">
    <dataValidation type="list" allowBlank="1" showInputMessage="1" showErrorMessage="1" sqref="K204:M205 K207:M211 K214:M218 K221:M223" xr:uid="{00000000-0002-0000-0000-000000000000}">
      <formula1>$Q$10:$Q$12</formula1>
    </dataValidation>
  </dataValidations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&amp;C&amp;A&amp;RPagina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Dati_Manifestazione vivaio_2019</vt:lpstr>
      <vt:lpstr>'Dati_Manifestazione vivaio_2019'!Area_stampa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2017-11-02T21:06:24Z</cp:lastPrinted>
  <dcterms:created xsi:type="dcterms:W3CDTF">2016-12-28T11:26:59Z</dcterms:created>
  <dcterms:modified xsi:type="dcterms:W3CDTF">2019-06-13T12:31:41Z</dcterms:modified>
</cp:coreProperties>
</file>